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11640" activeTab="0"/>
  </bookViews>
  <sheets>
    <sheet name="приложение 3" sheetId="1" r:id="rId1"/>
  </sheets>
  <definedNames>
    <definedName name="_xlnm.Print_Titles" localSheetId="0">'приложение 3'!$11:$14</definedName>
  </definedNames>
  <calcPr fullCalcOnLoad="1"/>
</workbook>
</file>

<file path=xl/sharedStrings.xml><?xml version="1.0" encoding="utf-8"?>
<sst xmlns="http://schemas.openxmlformats.org/spreadsheetml/2006/main" count="205" uniqueCount="120">
  <si>
    <t>Принятые обозначения и сокращения:</t>
  </si>
  <si>
    <t>1. Программа - муниципальная программа</t>
  </si>
  <si>
    <t>2. Подпрограмма - подпрограмма муниципальной программы</t>
  </si>
  <si>
    <t>Код бюджетной классификации</t>
  </si>
  <si>
    <t>код администратора программы</t>
  </si>
  <si>
    <t>раздел</t>
  </si>
  <si>
    <t>подраздел</t>
  </si>
  <si>
    <t>программа</t>
  </si>
  <si>
    <t>подпрограмма</t>
  </si>
  <si>
    <t>Дополнительный аналитический код</t>
  </si>
  <si>
    <t>цель программы</t>
  </si>
  <si>
    <t>задача подпрограммы</t>
  </si>
  <si>
    <t>мероприятие (подпрограммы или административное)</t>
  </si>
  <si>
    <t>номер показателя</t>
  </si>
  <si>
    <t>Цели программы, подпрограммы, задачи подпрограммы, мероприятия подпрограммы, административные мероприятия и их показатели</t>
  </si>
  <si>
    <t>Единица измерения</t>
  </si>
  <si>
    <t>тыс. руб.</t>
  </si>
  <si>
    <t>Программа</t>
  </si>
  <si>
    <t>%</t>
  </si>
  <si>
    <t xml:space="preserve">     (наименование муниципальной программы)</t>
  </si>
  <si>
    <t>кв.м.</t>
  </si>
  <si>
    <t>-</t>
  </si>
  <si>
    <t>Мероприятие 1.005 "Проведение мероприятий по восстановлению воинских захоронений".</t>
  </si>
  <si>
    <t>Администратор муниципальной программы: Администрация Ильинского сельского поселения Западнодвинского района Тверской области</t>
  </si>
  <si>
    <t>шт.</t>
  </si>
  <si>
    <t>км</t>
  </si>
  <si>
    <t>Б</t>
  </si>
  <si>
    <t>код целевой статьи расхода бюджета</t>
  </si>
  <si>
    <t>направление расходов</t>
  </si>
  <si>
    <t>S</t>
  </si>
  <si>
    <t>Л</t>
  </si>
  <si>
    <t>план</t>
  </si>
  <si>
    <t>факт</t>
  </si>
  <si>
    <t>индексы освоения бюджетных средств и достижения плановых значений показателей</t>
  </si>
  <si>
    <t>причины отклонения от плана</t>
  </si>
  <si>
    <t>к порядку принятия решений о разработке муниципальных программ формирования , реализации и проведения оценки эффективности реализации программ</t>
  </si>
  <si>
    <t>Ж</t>
  </si>
  <si>
    <t>Результаты реализации программы в 2019 году</t>
  </si>
  <si>
    <t>Отчет о реализации муниципальной программы "Развитие жилищно-коммунального хозяйства Ильинского сельского поселения Западнодвинского района Тверской области"                                                                                                                                                                                                                                                за  2019 г.</t>
  </si>
  <si>
    <t>Цель «Улучшение состояния жилищного фонда, повышение качества и надежности жилищно-коммунальных услуг, представляемых населению на территории поселения».</t>
  </si>
  <si>
    <t>Показатель 1 "Рост удовлетворенности населения жилищно-коммунальными услугами"</t>
  </si>
  <si>
    <t>Показатель 2 "Удовлетворенность населения деятельностью органов местного самоуправления по благоустройству территории поселения"</t>
  </si>
  <si>
    <t>Подпрограмма 1 "Улучшение условий проживания граждан поселения  в существующем жилищном фонде"</t>
  </si>
  <si>
    <t>Задача 1 «Содержание в надлежащем состоянии и проведение текущего ремонта жилых помещений и общего имущества, находящихся в муниципальной собственности поселения»</t>
  </si>
  <si>
    <t>Показатель 1 "Доля жилых помещений и общего имущества, где проведен текуший ремонт  в общем объеме муниципального жилищного фонда".</t>
  </si>
  <si>
    <t>Административное мероприятие 1.001 "Подготовка документов для проведения текущего ремонта в многоквартирных домах в соответствии с действующим законодательством"</t>
  </si>
  <si>
    <t>да-1            нет-0</t>
  </si>
  <si>
    <t>Показатель 1 "Количество подготовленных документов  для проведения текущего ремонта в многоквартирных домах в соответствии с действующим законодательством".</t>
  </si>
  <si>
    <t>Мероприятие 1.002  " Содержание в надлежащем состоянии многоквартирных жилых домов, находящихся в муниципальной собственности".</t>
  </si>
  <si>
    <t>Показатель 1 "Доля многоквартирных домов, где проведен текущий (косметический)  ремонт".</t>
  </si>
  <si>
    <t>Мероприятие 1.004  "Финансовое обеспечение мероприятий в области жилищного хозяйства".</t>
  </si>
  <si>
    <t>Показатель 1 "Обеспечение мероприятий".</t>
  </si>
  <si>
    <t xml:space="preserve">Задача 2 "Проведение капитального ремонта в многоквартирных жилых домах на территории поселения в рамках программ по софинансированию» </t>
  </si>
  <si>
    <t>Показатель 1 "Площадь многоквартирных жилых домов, где проведен капитальный ремонт"</t>
  </si>
  <si>
    <t>Мероприятие 2.001 "Организация работы межведомственной комиссии по признанию многоквартирных домов для проведения капитального ремонта</t>
  </si>
  <si>
    <t>Показатель 1 "Доля многоквартирных жилых домов признанных для проведения капитального ремонта"</t>
  </si>
  <si>
    <t>Мероприятие 2.002  «Проведение капитального ремонта в жилых домах в рамках программ по софинансированию»</t>
  </si>
  <si>
    <t>Показатель 1 "Доля многоквартирных домов, где проведен капитальный ремонт".</t>
  </si>
  <si>
    <t>Мероприятие 2.003 «Организация работы по выверке квартир, находящихся в муниципальной собственности»;</t>
  </si>
  <si>
    <t>Показатель 1 Количество квартир</t>
  </si>
  <si>
    <t>Мерориятие 2.004 "Организация работы по сверке выставленных счетов для оплаты взносов по капитальному ремонту муниципальных квартир»</t>
  </si>
  <si>
    <t>Показатель 1 "Выставленные счета для оплаты взносов на кап.ремонт муниципального жилищного фонда"</t>
  </si>
  <si>
    <t>кв. м.</t>
  </si>
  <si>
    <t>Мероприятие 2.005 «Оплата взносов на капитальный ремонт муниципального жилищного фонда»</t>
  </si>
  <si>
    <t>Показатель 1 "Количество муниципальных квартир"</t>
  </si>
  <si>
    <t>Задача 1 "Обеспечение надежности функционирования объектов коммунального хозяйства".</t>
  </si>
  <si>
    <t>Показатель 1"Снижение аварийных ситуаций на объектах коммунального хозяйства"</t>
  </si>
  <si>
    <t>Показатель 2 "Снижение обращений граждан по вопросам предоставления коммунальных услуг".</t>
  </si>
  <si>
    <t>Мероприятие 1.001 «Составление проектно-сметной документации на проведение ремонтных работ на объектах коммунального хозяйства»;</t>
  </si>
  <si>
    <t>Показатель 1 "Наличие проектно-сметной документации на проведение ремонтных работ на объектах коммунального хозяйства".</t>
  </si>
  <si>
    <t>Мероприятие 1.002  "Подготовка документации для участия в региональной программе ППМИ"</t>
  </si>
  <si>
    <t>Показатель 1 "Наличие документации"</t>
  </si>
  <si>
    <t xml:space="preserve">Показатель 2 Протяженность сетей водопотребления и водоотведения в поселения </t>
  </si>
  <si>
    <t>Мероприятие 1.003 "Расходы на организацию программ по поддержке местных инициатив в поселение района".</t>
  </si>
  <si>
    <t>Показатель 1 "Расходы на реализацию программ".</t>
  </si>
  <si>
    <t>Мероприятие 1.004 "Содержание и проведение ремонта сетей водоснабжения и водоотведения в поселения".</t>
  </si>
  <si>
    <t>Показатель1"Протяженность сетей  водоснабжения и водоотведения в поселении".</t>
  </si>
  <si>
    <t>Мероприятие 1.005 "Строительство новых и содержание в надлежащем состоянии построенных колодцев";</t>
  </si>
  <si>
    <t>Показатель 1 "Количество колодцев"</t>
  </si>
  <si>
    <t>Мероприятие 1.006 «Предоставление субсидий муниципальным учреждениям, индивидуальным предпринимателям в целях возмещения части затрат, связанных с оказанием населению услуг по организации холодного водоснабжения и водоотведения»;</t>
  </si>
  <si>
    <t>Показатель: доля  субсидии на возмещение части затрат организациям, осуществляющих оказание населению услуг, по организации холодного водоснабжения и водоотведения в общем объеме доходов организации.</t>
  </si>
  <si>
    <t xml:space="preserve">Задача 2 "Повышение качества питьевой воды в системе централизованного водоснабжения поселения» </t>
  </si>
  <si>
    <t>Показатель 1  "Соответствие питьевой воды предоставляемой жителям поселения требованиям безопасности и нормам СанПиНа".</t>
  </si>
  <si>
    <t>Мероприятие 2.001 «Приобретение оборудования, механизмов для обслуживания сетей водоснабжения и водоотведения».</t>
  </si>
  <si>
    <t>Показатель 1  "Количество приобретенных оборудования, механизмов для обслуживания сетей водоснабжения и водоотведения".</t>
  </si>
  <si>
    <t>единиц</t>
  </si>
  <si>
    <t>Подпрограмма 3 "Организация благоустройства территории поселения ".</t>
  </si>
  <si>
    <t>Задача 1 "Повышение благоустройства территории поселения ".</t>
  </si>
  <si>
    <t>Показатель 1 "Снижение обращений граждан по вопросам благоустройства территории поселения".</t>
  </si>
  <si>
    <t>Мероприятие 1.001 "Уличное освещение в границах поселения "</t>
  </si>
  <si>
    <t>Показатель 1 "Доля освещенных улиц, проездов,  дорог поселения".</t>
  </si>
  <si>
    <t>Мероприятие 1.002 "Развитие и содержание сетей уличного освещения в границах поселения".</t>
  </si>
  <si>
    <t>Показатель 1 "Количество установленных новых и содержание существующих фонарей уличного освещения".</t>
  </si>
  <si>
    <t>Мероприятие 1.003 "Проведение мероприятий по благоустройству территории поселения".</t>
  </si>
  <si>
    <t>Показатель 1 "Удовлетворенность граждан благоустройством территории поселения".</t>
  </si>
  <si>
    <t>Мероприятие 1.004  "Проведение мероприятий по содержанию мест гражданских захоронений".</t>
  </si>
  <si>
    <t>Показатель 3 "Удовлетворенность граждан содержанием гражданских кладбищ".</t>
  </si>
  <si>
    <t>Показатель 3 "Количество воинских захоронений, находящихся в надлежащем состоянии".</t>
  </si>
  <si>
    <t>Мероприятие 1.006 "Строительство новых и содержание в надлежащем состоянии построенных колодцев";</t>
  </si>
  <si>
    <t>Показатель 1 "Количество построенных новых колодцев в населенном пункте поселения"</t>
  </si>
  <si>
    <t>Мероприятие 1.007 "Финансовое обеспечение на приобретение ритуальных принадлежностей для проведения церемонии захоронения останков воинов ВОВ"</t>
  </si>
  <si>
    <t>Показатель 1 "Приобретение ритуальных принадлежностей"</t>
  </si>
  <si>
    <t>Мероприятие 1.008 "Расходы на реализацию программ по поддержке местных инициатив в поселения района за счет средств местного бюджета-благоустройство"</t>
  </si>
  <si>
    <t>Показатель 1 Расходы на реализацию программ местного бюджета</t>
  </si>
  <si>
    <t>Мероприятие 1.009 "Расходы на  реализацию программ по поддержке местных инициатив в поселениях района за счет средств обласного бюджета - благоустройство"</t>
  </si>
  <si>
    <t>Показатель 1 Расходы на реализацию программ областного бюджета</t>
  </si>
  <si>
    <t>Задача 2 "Улучшение состояния окружающей среды, нормирование экологической культуры населения поселения".</t>
  </si>
  <si>
    <t>тыс. ру.</t>
  </si>
  <si>
    <t>Показатель 1"Увеличение доли выполненных мероприятий, направленных на улучшение состояния окружающей среды и повышение уровня экологической культуры".</t>
  </si>
  <si>
    <t xml:space="preserve">Мероприятие 2.001 "«Организация вывоза мусора и ТКО в поселении с дальнейшем утилизацией" </t>
  </si>
  <si>
    <t>Показатель 1 "Количество куб.м. собранного мусорая и ТКО"</t>
  </si>
  <si>
    <t>куб. м.</t>
  </si>
  <si>
    <t>Мероприятие 2.002 "Ликвидация несанкционированных свалок на территории поселения".</t>
  </si>
  <si>
    <t>Показатель 1 "Количество ликвидируемых свалок".</t>
  </si>
  <si>
    <t>Мероприятие 2.003 "Межевание участков, кадастровые работы по землеустройству и землепользованию на территории поселения".</t>
  </si>
  <si>
    <t>Показатель 1 "Количество участков"</t>
  </si>
  <si>
    <t>Мероприятие 2.004 "Расходы по разработке и составлению генеральных планов поселения".</t>
  </si>
  <si>
    <t>Показатель 1 "Наличие генеральных планов "</t>
  </si>
  <si>
    <t xml:space="preserve">Подпрограмма 2 "Повышение надежности и эффективности функционирования объектов коммунального хозяйства поселения" 
</t>
  </si>
  <si>
    <t>Приложение 6 к постановлению № 18 от 08.04.2020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</si>
</sst>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</numFmts>
  <fonts count="4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textRotation="90" wrapText="1"/>
    </xf>
    <xf numFmtId="0" fontId="1" fillId="0" borderId="0" xfId="0" applyFont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1" fillId="0" borderId="21" xfId="0" applyFont="1" applyFill="1" applyBorder="1" applyAlignment="1">
      <alignment horizontal="center" vertical="center" textRotation="90" wrapText="1"/>
    </xf>
    <xf numFmtId="0" fontId="1" fillId="0" borderId="12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Fill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2" fontId="25" fillId="0" borderId="0" xfId="0" applyNumberFormat="1" applyFont="1" applyFill="1" applyAlignment="1">
      <alignment wrapText="1"/>
    </xf>
    <xf numFmtId="0" fontId="25" fillId="0" borderId="10" xfId="0" applyNumberFormat="1" applyFont="1" applyFill="1" applyBorder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91"/>
  <sheetViews>
    <sheetView tabSelected="1" zoomScale="90" zoomScaleNormal="90" zoomScalePageLayoutView="0" workbookViewId="0" topLeftCell="A56">
      <selection activeCell="AF72" sqref="AF72"/>
    </sheetView>
  </sheetViews>
  <sheetFormatPr defaultColWidth="9.00390625" defaultRowHeight="12.75"/>
  <cols>
    <col min="1" max="27" width="3.25390625" style="3" customWidth="1"/>
    <col min="28" max="28" width="53.875" style="0" customWidth="1"/>
    <col min="29" max="29" width="8.00390625" style="0" customWidth="1"/>
    <col min="30" max="30" width="9.375" style="0" customWidth="1"/>
    <col min="32" max="32" width="10.375" style="0" customWidth="1"/>
    <col min="33" max="33" width="8.25390625" style="0" customWidth="1"/>
  </cols>
  <sheetData>
    <row r="1" spans="1:39" s="1" customFormat="1" ht="24.75" customHeigh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AC1" s="6" t="s">
        <v>119</v>
      </c>
      <c r="AD1" s="6"/>
      <c r="AE1" s="6"/>
      <c r="AF1" s="6"/>
      <c r="AG1" s="6"/>
      <c r="AH1" s="6"/>
      <c r="AI1" s="6"/>
      <c r="AJ1" s="6"/>
      <c r="AK1" s="6"/>
      <c r="AL1" s="6"/>
      <c r="AM1" s="6"/>
    </row>
    <row r="2" spans="30:39" s="1" customFormat="1" ht="12.75" customHeight="1">
      <c r="AD2" s="27" t="s">
        <v>35</v>
      </c>
      <c r="AE2" s="27"/>
      <c r="AF2" s="27"/>
      <c r="AG2" s="27"/>
      <c r="AH2" s="6"/>
      <c r="AI2" s="6"/>
      <c r="AJ2" s="6"/>
      <c r="AK2" s="6"/>
      <c r="AL2" s="6"/>
      <c r="AM2" s="6"/>
    </row>
    <row r="3" spans="6:39" s="1" customFormat="1" ht="47.25" customHeight="1">
      <c r="F3" s="25" t="s">
        <v>38</v>
      </c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D3" s="27"/>
      <c r="AE3" s="27"/>
      <c r="AF3" s="27"/>
      <c r="AG3" s="27"/>
      <c r="AH3" s="6"/>
      <c r="AI3" s="6"/>
      <c r="AJ3" s="6"/>
      <c r="AK3" s="6"/>
      <c r="AL3" s="6"/>
      <c r="AM3" s="6"/>
    </row>
    <row r="4" spans="8:39" s="1" customFormat="1" ht="12.75" customHeight="1">
      <c r="H4" s="26" t="s">
        <v>19</v>
      </c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D4" s="6"/>
      <c r="AE4" s="6"/>
      <c r="AF4" s="6"/>
      <c r="AG4" s="6"/>
      <c r="AH4" s="6"/>
      <c r="AI4" s="6"/>
      <c r="AJ4" s="6"/>
      <c r="AK4" s="6"/>
      <c r="AL4" s="6"/>
      <c r="AM4" s="6"/>
    </row>
    <row r="5" spans="34:39" s="1" customFormat="1" ht="12.75" customHeight="1">
      <c r="AH5" s="6"/>
      <c r="AI5" s="6"/>
      <c r="AJ5" s="6"/>
      <c r="AK5" s="6"/>
      <c r="AL5" s="6"/>
      <c r="AM5" s="6"/>
    </row>
    <row r="6" spans="1:39" s="1" customFormat="1" ht="12.75" customHeight="1">
      <c r="A6" s="21" t="s">
        <v>23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H6" s="6"/>
      <c r="AI6" s="6"/>
      <c r="AJ6" s="6"/>
      <c r="AK6" s="6"/>
      <c r="AL6" s="6"/>
      <c r="AM6" s="6"/>
    </row>
    <row r="7" spans="1:39" s="1" customFormat="1" ht="12.75">
      <c r="A7" s="22" t="s">
        <v>0</v>
      </c>
      <c r="B7" s="22"/>
      <c r="C7" s="22"/>
      <c r="D7" s="22"/>
      <c r="E7" s="22"/>
      <c r="F7" s="22"/>
      <c r="G7" s="22"/>
      <c r="H7" s="22"/>
      <c r="I7" s="22"/>
      <c r="J7" s="22"/>
      <c r="AH7" s="23"/>
      <c r="AI7" s="23"/>
      <c r="AJ7" s="23"/>
      <c r="AK7" s="23"/>
      <c r="AL7" s="23"/>
      <c r="AM7" s="23"/>
    </row>
    <row r="8" spans="1:39" s="1" customFormat="1" ht="12.75">
      <c r="A8" s="6" t="s">
        <v>1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AH8" s="23"/>
      <c r="AI8" s="23"/>
      <c r="AJ8" s="23"/>
      <c r="AK8" s="23"/>
      <c r="AL8" s="23"/>
      <c r="AM8" s="23"/>
    </row>
    <row r="9" spans="1:18" s="1" customFormat="1" ht="12.75">
      <c r="A9" s="6" t="s">
        <v>2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="1" customFormat="1" ht="17.25" customHeight="1"/>
    <row r="11" spans="1:44" s="1" customFormat="1" ht="27.75" customHeight="1">
      <c r="A11" s="7" t="s">
        <v>3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8" t="s">
        <v>9</v>
      </c>
      <c r="S11" s="8"/>
      <c r="T11" s="8"/>
      <c r="U11" s="8"/>
      <c r="V11" s="8"/>
      <c r="W11" s="8"/>
      <c r="X11" s="8"/>
      <c r="Y11" s="8"/>
      <c r="Z11" s="8"/>
      <c r="AA11" s="9"/>
      <c r="AB11" s="16" t="s">
        <v>14</v>
      </c>
      <c r="AC11" s="16" t="s">
        <v>15</v>
      </c>
      <c r="AD11" s="10" t="s">
        <v>37</v>
      </c>
      <c r="AE11" s="11"/>
      <c r="AF11" s="11"/>
      <c r="AG11" s="1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</row>
    <row r="12" spans="1:44" s="1" customFormat="1" ht="23.25" customHeight="1">
      <c r="A12" s="10" t="s">
        <v>4</v>
      </c>
      <c r="B12" s="11"/>
      <c r="C12" s="12"/>
      <c r="D12" s="10" t="s">
        <v>5</v>
      </c>
      <c r="E12" s="12"/>
      <c r="F12" s="10" t="s">
        <v>6</v>
      </c>
      <c r="G12" s="12"/>
      <c r="H12" s="7" t="s">
        <v>27</v>
      </c>
      <c r="I12" s="7"/>
      <c r="J12" s="7"/>
      <c r="K12" s="7"/>
      <c r="L12" s="7"/>
      <c r="M12" s="7"/>
      <c r="N12" s="7"/>
      <c r="O12" s="7"/>
      <c r="P12" s="7"/>
      <c r="Q12" s="7"/>
      <c r="R12" s="10" t="s">
        <v>7</v>
      </c>
      <c r="S12" s="12"/>
      <c r="T12" s="16" t="s">
        <v>8</v>
      </c>
      <c r="U12" s="16" t="s">
        <v>10</v>
      </c>
      <c r="V12" s="16" t="s">
        <v>11</v>
      </c>
      <c r="W12" s="10" t="s">
        <v>12</v>
      </c>
      <c r="X12" s="11"/>
      <c r="Y12" s="12"/>
      <c r="Z12" s="10" t="s">
        <v>13</v>
      </c>
      <c r="AA12" s="12"/>
      <c r="AB12" s="24"/>
      <c r="AC12" s="24"/>
      <c r="AD12" s="16" t="s">
        <v>31</v>
      </c>
      <c r="AE12" s="10" t="s">
        <v>32</v>
      </c>
      <c r="AF12" s="7" t="s">
        <v>33</v>
      </c>
      <c r="AG12" s="7" t="s">
        <v>34</v>
      </c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</row>
    <row r="13" spans="1:44" s="1" customFormat="1" ht="81" customHeight="1">
      <c r="A13" s="13"/>
      <c r="B13" s="14"/>
      <c r="C13" s="15"/>
      <c r="D13" s="13"/>
      <c r="E13" s="15"/>
      <c r="F13" s="13"/>
      <c r="G13" s="15"/>
      <c r="H13" s="18" t="s">
        <v>7</v>
      </c>
      <c r="I13" s="18"/>
      <c r="J13" s="5" t="s">
        <v>8</v>
      </c>
      <c r="K13" s="19" t="s">
        <v>11</v>
      </c>
      <c r="L13" s="20"/>
      <c r="M13" s="7" t="s">
        <v>28</v>
      </c>
      <c r="N13" s="7"/>
      <c r="O13" s="7"/>
      <c r="P13" s="7"/>
      <c r="Q13" s="7"/>
      <c r="R13" s="13"/>
      <c r="S13" s="15"/>
      <c r="T13" s="17"/>
      <c r="U13" s="17"/>
      <c r="V13" s="17"/>
      <c r="W13" s="13"/>
      <c r="X13" s="14"/>
      <c r="Y13" s="15"/>
      <c r="Z13" s="13"/>
      <c r="AA13" s="15"/>
      <c r="AB13" s="17"/>
      <c r="AC13" s="17"/>
      <c r="AD13" s="17"/>
      <c r="AE13" s="13"/>
      <c r="AF13" s="7"/>
      <c r="AG13" s="7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</row>
    <row r="14" spans="1:44" s="1" customFormat="1" ht="12.75">
      <c r="A14" s="37">
        <v>1</v>
      </c>
      <c r="B14" s="37">
        <v>2</v>
      </c>
      <c r="C14" s="37">
        <v>3</v>
      </c>
      <c r="D14" s="37">
        <v>4</v>
      </c>
      <c r="E14" s="37">
        <v>5</v>
      </c>
      <c r="F14" s="37">
        <v>6</v>
      </c>
      <c r="G14" s="37">
        <v>7</v>
      </c>
      <c r="H14" s="37">
        <v>8</v>
      </c>
      <c r="I14" s="37">
        <v>9</v>
      </c>
      <c r="J14" s="37">
        <v>10</v>
      </c>
      <c r="K14" s="37">
        <v>11</v>
      </c>
      <c r="L14" s="37">
        <v>12</v>
      </c>
      <c r="M14" s="37">
        <v>13</v>
      </c>
      <c r="N14" s="37">
        <v>14</v>
      </c>
      <c r="O14" s="37">
        <v>15</v>
      </c>
      <c r="P14" s="37">
        <v>16</v>
      </c>
      <c r="Q14" s="37">
        <v>17</v>
      </c>
      <c r="R14" s="38">
        <v>18</v>
      </c>
      <c r="S14" s="38">
        <v>19</v>
      </c>
      <c r="T14" s="38">
        <v>20</v>
      </c>
      <c r="U14" s="38">
        <v>21</v>
      </c>
      <c r="V14" s="38">
        <v>22</v>
      </c>
      <c r="W14" s="38">
        <v>23</v>
      </c>
      <c r="X14" s="38">
        <v>24</v>
      </c>
      <c r="Y14" s="38">
        <v>25</v>
      </c>
      <c r="Z14" s="38">
        <v>26</v>
      </c>
      <c r="AA14" s="38">
        <v>27</v>
      </c>
      <c r="AB14" s="38">
        <v>28</v>
      </c>
      <c r="AC14" s="38">
        <v>29</v>
      </c>
      <c r="AD14" s="38">
        <v>32</v>
      </c>
      <c r="AE14" s="39">
        <v>33</v>
      </c>
      <c r="AF14" s="39">
        <v>34</v>
      </c>
      <c r="AG14" s="38">
        <v>35</v>
      </c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</row>
    <row r="15" spans="1:33" ht="12.75">
      <c r="A15" s="38">
        <v>4</v>
      </c>
      <c r="B15" s="38">
        <v>0</v>
      </c>
      <c r="C15" s="38">
        <v>3</v>
      </c>
      <c r="D15" s="38">
        <v>0</v>
      </c>
      <c r="E15" s="38">
        <v>0</v>
      </c>
      <c r="F15" s="38">
        <v>0</v>
      </c>
      <c r="G15" s="38">
        <v>0</v>
      </c>
      <c r="H15" s="38">
        <v>2</v>
      </c>
      <c r="I15" s="38">
        <v>2</v>
      </c>
      <c r="J15" s="38">
        <v>0</v>
      </c>
      <c r="K15" s="38">
        <v>0</v>
      </c>
      <c r="L15" s="38">
        <v>0</v>
      </c>
      <c r="M15" s="38">
        <v>0</v>
      </c>
      <c r="N15" s="38">
        <v>0</v>
      </c>
      <c r="O15" s="38">
        <v>0</v>
      </c>
      <c r="P15" s="38">
        <v>0</v>
      </c>
      <c r="Q15" s="38">
        <v>0</v>
      </c>
      <c r="R15" s="38">
        <v>2</v>
      </c>
      <c r="S15" s="38">
        <v>2</v>
      </c>
      <c r="T15" s="38">
        <v>0</v>
      </c>
      <c r="U15" s="38">
        <v>0</v>
      </c>
      <c r="V15" s="38">
        <v>0</v>
      </c>
      <c r="W15" s="38">
        <v>0</v>
      </c>
      <c r="X15" s="38">
        <v>0</v>
      </c>
      <c r="Y15" s="38">
        <v>0</v>
      </c>
      <c r="Z15" s="38">
        <v>0</v>
      </c>
      <c r="AA15" s="38">
        <v>0</v>
      </c>
      <c r="AB15" s="38" t="s">
        <v>17</v>
      </c>
      <c r="AC15" s="38" t="s">
        <v>16</v>
      </c>
      <c r="AD15" s="43">
        <f>AD19+AD40+AD61</f>
        <v>2520.04</v>
      </c>
      <c r="AE15" s="43">
        <f>AE19+AE40+AE61</f>
        <v>2267.395</v>
      </c>
      <c r="AF15" s="50">
        <v>90</v>
      </c>
      <c r="AG15" s="40"/>
    </row>
    <row r="16" spans="1:33" ht="60">
      <c r="A16" s="41">
        <v>4</v>
      </c>
      <c r="B16" s="41">
        <v>0</v>
      </c>
      <c r="C16" s="41">
        <v>3</v>
      </c>
      <c r="D16" s="41">
        <v>0</v>
      </c>
      <c r="E16" s="41">
        <v>0</v>
      </c>
      <c r="F16" s="41">
        <v>0</v>
      </c>
      <c r="G16" s="41">
        <v>0</v>
      </c>
      <c r="H16" s="41">
        <v>2</v>
      </c>
      <c r="I16" s="41">
        <v>2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2</v>
      </c>
      <c r="S16" s="41">
        <v>2</v>
      </c>
      <c r="T16" s="41">
        <v>0</v>
      </c>
      <c r="U16" s="41">
        <v>1</v>
      </c>
      <c r="V16" s="41">
        <v>0</v>
      </c>
      <c r="W16" s="41">
        <v>0</v>
      </c>
      <c r="X16" s="41">
        <v>0</v>
      </c>
      <c r="Y16" s="41">
        <v>0</v>
      </c>
      <c r="Z16" s="41">
        <v>0</v>
      </c>
      <c r="AA16" s="41">
        <v>0</v>
      </c>
      <c r="AB16" s="30" t="s">
        <v>39</v>
      </c>
      <c r="AC16" s="44" t="s">
        <v>21</v>
      </c>
      <c r="AD16" s="45" t="s">
        <v>21</v>
      </c>
      <c r="AE16" s="45" t="s">
        <v>21</v>
      </c>
      <c r="AF16" s="48"/>
      <c r="AG16" s="46"/>
    </row>
    <row r="17" spans="1:33" ht="30">
      <c r="A17" s="41">
        <v>4</v>
      </c>
      <c r="B17" s="41">
        <v>0</v>
      </c>
      <c r="C17" s="41">
        <v>3</v>
      </c>
      <c r="D17" s="41">
        <v>0</v>
      </c>
      <c r="E17" s="41">
        <v>0</v>
      </c>
      <c r="F17" s="41">
        <v>0</v>
      </c>
      <c r="G17" s="41">
        <v>0</v>
      </c>
      <c r="H17" s="41">
        <v>2</v>
      </c>
      <c r="I17" s="41">
        <v>2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2</v>
      </c>
      <c r="S17" s="41">
        <v>2</v>
      </c>
      <c r="T17" s="41">
        <v>0</v>
      </c>
      <c r="U17" s="41">
        <v>1</v>
      </c>
      <c r="V17" s="41">
        <v>0</v>
      </c>
      <c r="W17" s="41">
        <v>0</v>
      </c>
      <c r="X17" s="41">
        <v>0</v>
      </c>
      <c r="Y17" s="41">
        <v>0</v>
      </c>
      <c r="Z17" s="41">
        <v>0</v>
      </c>
      <c r="AA17" s="41">
        <v>1</v>
      </c>
      <c r="AB17" s="34" t="s">
        <v>40</v>
      </c>
      <c r="AC17" s="4" t="s">
        <v>18</v>
      </c>
      <c r="AD17" s="45">
        <v>65</v>
      </c>
      <c r="AE17" s="45">
        <v>65</v>
      </c>
      <c r="AF17" s="48">
        <v>100</v>
      </c>
      <c r="AG17" s="46"/>
    </row>
    <row r="18" spans="1:33" ht="45">
      <c r="A18" s="41">
        <v>4</v>
      </c>
      <c r="B18" s="41">
        <v>0</v>
      </c>
      <c r="C18" s="41">
        <v>3</v>
      </c>
      <c r="D18" s="41">
        <v>0</v>
      </c>
      <c r="E18" s="41">
        <v>0</v>
      </c>
      <c r="F18" s="41">
        <v>0</v>
      </c>
      <c r="G18" s="41">
        <v>0</v>
      </c>
      <c r="H18" s="41">
        <v>2</v>
      </c>
      <c r="I18" s="41">
        <v>2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1">
        <v>2</v>
      </c>
      <c r="S18" s="41">
        <v>2</v>
      </c>
      <c r="T18" s="41">
        <v>0</v>
      </c>
      <c r="U18" s="41">
        <v>1</v>
      </c>
      <c r="V18" s="41">
        <v>0</v>
      </c>
      <c r="W18" s="41">
        <v>0</v>
      </c>
      <c r="X18" s="41">
        <v>0</v>
      </c>
      <c r="Y18" s="41">
        <v>0</v>
      </c>
      <c r="Z18" s="41">
        <v>0</v>
      </c>
      <c r="AA18" s="41">
        <v>2</v>
      </c>
      <c r="AB18" s="35" t="s">
        <v>41</v>
      </c>
      <c r="AC18" s="4" t="s">
        <v>18</v>
      </c>
      <c r="AD18" s="45">
        <v>70</v>
      </c>
      <c r="AE18" s="45">
        <v>70</v>
      </c>
      <c r="AF18" s="48">
        <v>100</v>
      </c>
      <c r="AG18" s="46"/>
    </row>
    <row r="19" spans="1:33" ht="34.5" customHeight="1">
      <c r="A19" s="42">
        <v>4</v>
      </c>
      <c r="B19" s="42">
        <v>0</v>
      </c>
      <c r="C19" s="42">
        <v>3</v>
      </c>
      <c r="D19" s="42">
        <v>0</v>
      </c>
      <c r="E19" s="42">
        <v>0</v>
      </c>
      <c r="F19" s="42">
        <v>0</v>
      </c>
      <c r="G19" s="42">
        <v>0</v>
      </c>
      <c r="H19" s="42">
        <v>2</v>
      </c>
      <c r="I19" s="42">
        <v>2</v>
      </c>
      <c r="J19" s="42">
        <v>1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v>2</v>
      </c>
      <c r="S19" s="42">
        <v>2</v>
      </c>
      <c r="T19" s="42">
        <v>1</v>
      </c>
      <c r="U19" s="42">
        <v>1</v>
      </c>
      <c r="V19" s="42">
        <v>0</v>
      </c>
      <c r="W19" s="42">
        <v>0</v>
      </c>
      <c r="X19" s="42">
        <v>0</v>
      </c>
      <c r="Y19" s="42">
        <v>0</v>
      </c>
      <c r="Z19" s="42">
        <v>0</v>
      </c>
      <c r="AA19" s="42">
        <v>0</v>
      </c>
      <c r="AB19" s="29" t="s">
        <v>42</v>
      </c>
      <c r="AC19" s="38" t="s">
        <v>16</v>
      </c>
      <c r="AD19" s="43">
        <f>AD20+AD28</f>
        <v>435.35</v>
      </c>
      <c r="AE19" s="43">
        <f>AE20+AE28</f>
        <v>435.09000000000003</v>
      </c>
      <c r="AF19" s="51">
        <v>100</v>
      </c>
      <c r="AG19" s="46"/>
    </row>
    <row r="20" spans="1:33" ht="57">
      <c r="A20" s="42">
        <v>4</v>
      </c>
      <c r="B20" s="42">
        <v>0</v>
      </c>
      <c r="C20" s="42">
        <v>3</v>
      </c>
      <c r="D20" s="42">
        <v>0</v>
      </c>
      <c r="E20" s="42">
        <v>5</v>
      </c>
      <c r="F20" s="42">
        <v>0</v>
      </c>
      <c r="G20" s="42">
        <v>1</v>
      </c>
      <c r="H20" s="42">
        <v>2</v>
      </c>
      <c r="I20" s="42">
        <v>2</v>
      </c>
      <c r="J20" s="42">
        <v>1</v>
      </c>
      <c r="K20" s="42">
        <v>0</v>
      </c>
      <c r="L20" s="42">
        <v>1</v>
      </c>
      <c r="M20" s="42">
        <v>4</v>
      </c>
      <c r="N20" s="42">
        <v>0</v>
      </c>
      <c r="O20" s="42">
        <v>0</v>
      </c>
      <c r="P20" s="42">
        <v>0</v>
      </c>
      <c r="Q20" s="42">
        <v>0</v>
      </c>
      <c r="R20" s="42">
        <v>2</v>
      </c>
      <c r="S20" s="42">
        <v>2</v>
      </c>
      <c r="T20" s="42">
        <v>1</v>
      </c>
      <c r="U20" s="42">
        <v>1</v>
      </c>
      <c r="V20" s="42">
        <v>1</v>
      </c>
      <c r="W20" s="42">
        <v>0</v>
      </c>
      <c r="X20" s="42">
        <v>0</v>
      </c>
      <c r="Y20" s="42">
        <v>0</v>
      </c>
      <c r="Z20" s="42">
        <v>0</v>
      </c>
      <c r="AA20" s="42">
        <v>0</v>
      </c>
      <c r="AB20" s="29" t="s">
        <v>43</v>
      </c>
      <c r="AC20" s="38" t="s">
        <v>16</v>
      </c>
      <c r="AD20" s="43">
        <f>AD24+AD26</f>
        <v>424.35</v>
      </c>
      <c r="AE20" s="43">
        <f>AE24+AE26</f>
        <v>424.35</v>
      </c>
      <c r="AF20" s="51">
        <v>100</v>
      </c>
      <c r="AG20" s="46"/>
    </row>
    <row r="21" spans="1:33" ht="45">
      <c r="A21" s="41">
        <v>4</v>
      </c>
      <c r="B21" s="41">
        <v>0</v>
      </c>
      <c r="C21" s="41">
        <v>3</v>
      </c>
      <c r="D21" s="41">
        <v>0</v>
      </c>
      <c r="E21" s="41">
        <v>5</v>
      </c>
      <c r="F21" s="41">
        <v>0</v>
      </c>
      <c r="G21" s="41">
        <v>1</v>
      </c>
      <c r="H21" s="41">
        <v>2</v>
      </c>
      <c r="I21" s="41">
        <v>2</v>
      </c>
      <c r="J21" s="41">
        <v>1</v>
      </c>
      <c r="K21" s="41">
        <v>0</v>
      </c>
      <c r="L21" s="41">
        <v>1</v>
      </c>
      <c r="M21" s="41">
        <v>4</v>
      </c>
      <c r="N21" s="41">
        <v>0</v>
      </c>
      <c r="O21" s="41">
        <v>0</v>
      </c>
      <c r="P21" s="41">
        <v>0</v>
      </c>
      <c r="Q21" s="41">
        <v>0</v>
      </c>
      <c r="R21" s="41">
        <v>2</v>
      </c>
      <c r="S21" s="41">
        <v>2</v>
      </c>
      <c r="T21" s="41">
        <v>1</v>
      </c>
      <c r="U21" s="41">
        <v>1</v>
      </c>
      <c r="V21" s="41">
        <v>1</v>
      </c>
      <c r="W21" s="41">
        <v>0</v>
      </c>
      <c r="X21" s="41">
        <v>0</v>
      </c>
      <c r="Y21" s="41">
        <v>0</v>
      </c>
      <c r="Z21" s="41">
        <v>0</v>
      </c>
      <c r="AA21" s="41">
        <v>1</v>
      </c>
      <c r="AB21" s="30" t="s">
        <v>44</v>
      </c>
      <c r="AC21" s="4" t="s">
        <v>18</v>
      </c>
      <c r="AD21" s="45">
        <v>30</v>
      </c>
      <c r="AE21" s="45">
        <v>30</v>
      </c>
      <c r="AF21" s="48"/>
      <c r="AG21" s="46"/>
    </row>
    <row r="22" spans="1:33" ht="60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30" t="s">
        <v>45</v>
      </c>
      <c r="AC22" s="4" t="s">
        <v>46</v>
      </c>
      <c r="AD22" s="45">
        <v>0</v>
      </c>
      <c r="AE22" s="45">
        <v>0</v>
      </c>
      <c r="AF22" s="48"/>
      <c r="AG22" s="46"/>
    </row>
    <row r="23" spans="1:33" ht="48" customHeight="1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30" t="s">
        <v>47</v>
      </c>
      <c r="AC23" s="4" t="s">
        <v>24</v>
      </c>
      <c r="AD23" s="45">
        <v>0</v>
      </c>
      <c r="AE23" s="45">
        <v>0</v>
      </c>
      <c r="AF23" s="48"/>
      <c r="AG23" s="46"/>
    </row>
    <row r="24" spans="1:33" ht="45">
      <c r="A24" s="41">
        <v>4</v>
      </c>
      <c r="B24" s="41">
        <v>0</v>
      </c>
      <c r="C24" s="41">
        <v>3</v>
      </c>
      <c r="D24" s="41">
        <v>0</v>
      </c>
      <c r="E24" s="41">
        <v>5</v>
      </c>
      <c r="F24" s="41">
        <v>0</v>
      </c>
      <c r="G24" s="41">
        <v>1</v>
      </c>
      <c r="H24" s="41">
        <v>2</v>
      </c>
      <c r="I24" s="41">
        <v>2</v>
      </c>
      <c r="J24" s="41">
        <v>1</v>
      </c>
      <c r="K24" s="41">
        <v>0</v>
      </c>
      <c r="L24" s="41">
        <v>1</v>
      </c>
      <c r="M24" s="41">
        <v>4</v>
      </c>
      <c r="N24" s="41">
        <v>0</v>
      </c>
      <c r="O24" s="41">
        <v>0</v>
      </c>
      <c r="P24" s="41">
        <v>2</v>
      </c>
      <c r="Q24" s="41" t="s">
        <v>26</v>
      </c>
      <c r="R24" s="41">
        <v>2</v>
      </c>
      <c r="S24" s="41">
        <v>2</v>
      </c>
      <c r="T24" s="41">
        <v>1</v>
      </c>
      <c r="U24" s="41">
        <v>1</v>
      </c>
      <c r="V24" s="41">
        <v>1</v>
      </c>
      <c r="W24" s="41">
        <v>0</v>
      </c>
      <c r="X24" s="41">
        <v>0</v>
      </c>
      <c r="Y24" s="41">
        <v>2</v>
      </c>
      <c r="Z24" s="41">
        <v>0</v>
      </c>
      <c r="AA24" s="41">
        <v>0</v>
      </c>
      <c r="AB24" s="30" t="s">
        <v>48</v>
      </c>
      <c r="AC24" s="4" t="s">
        <v>16</v>
      </c>
      <c r="AD24" s="45">
        <v>345.1</v>
      </c>
      <c r="AE24" s="45">
        <v>345.1</v>
      </c>
      <c r="AF24" s="48"/>
      <c r="AG24" s="46"/>
    </row>
    <row r="25" spans="1:33" ht="30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>
        <v>2</v>
      </c>
      <c r="S25" s="41">
        <v>2</v>
      </c>
      <c r="T25" s="41">
        <v>1</v>
      </c>
      <c r="U25" s="41">
        <v>1</v>
      </c>
      <c r="V25" s="41">
        <v>1</v>
      </c>
      <c r="W25" s="41">
        <v>0</v>
      </c>
      <c r="X25" s="41">
        <v>0</v>
      </c>
      <c r="Y25" s="41">
        <v>2</v>
      </c>
      <c r="Z25" s="41">
        <v>0</v>
      </c>
      <c r="AA25" s="41">
        <v>1</v>
      </c>
      <c r="AB25" s="30" t="s">
        <v>49</v>
      </c>
      <c r="AC25" s="4" t="s">
        <v>18</v>
      </c>
      <c r="AD25" s="45">
        <v>0</v>
      </c>
      <c r="AE25" s="45">
        <v>0</v>
      </c>
      <c r="AF25" s="48">
        <v>100</v>
      </c>
      <c r="AG25" s="46"/>
    </row>
    <row r="26" spans="1:33" ht="30">
      <c r="A26" s="41">
        <v>4</v>
      </c>
      <c r="B26" s="41">
        <v>0</v>
      </c>
      <c r="C26" s="41">
        <v>3</v>
      </c>
      <c r="D26" s="41">
        <v>0</v>
      </c>
      <c r="E26" s="41">
        <v>5</v>
      </c>
      <c r="F26" s="41">
        <v>0</v>
      </c>
      <c r="G26" s="41">
        <v>1</v>
      </c>
      <c r="H26" s="41">
        <v>2</v>
      </c>
      <c r="I26" s="41">
        <v>2</v>
      </c>
      <c r="J26" s="41">
        <v>1</v>
      </c>
      <c r="K26" s="41">
        <v>0</v>
      </c>
      <c r="L26" s="41">
        <v>1</v>
      </c>
      <c r="M26" s="41">
        <v>4</v>
      </c>
      <c r="N26" s="41">
        <v>0</v>
      </c>
      <c r="O26" s="41">
        <v>0</v>
      </c>
      <c r="P26" s="41">
        <v>4</v>
      </c>
      <c r="Q26" s="41" t="s">
        <v>26</v>
      </c>
      <c r="R26" s="41">
        <v>2</v>
      </c>
      <c r="S26" s="41">
        <v>2</v>
      </c>
      <c r="T26" s="41">
        <v>1</v>
      </c>
      <c r="U26" s="41">
        <v>1</v>
      </c>
      <c r="V26" s="41">
        <v>1</v>
      </c>
      <c r="W26" s="41">
        <v>0</v>
      </c>
      <c r="X26" s="41">
        <v>0</v>
      </c>
      <c r="Y26" s="41">
        <v>4</v>
      </c>
      <c r="Z26" s="41">
        <v>0</v>
      </c>
      <c r="AA26" s="41">
        <v>0</v>
      </c>
      <c r="AB26" s="30" t="s">
        <v>50</v>
      </c>
      <c r="AC26" s="4" t="s">
        <v>16</v>
      </c>
      <c r="AD26" s="45">
        <v>79.25</v>
      </c>
      <c r="AE26" s="45">
        <v>79.25</v>
      </c>
      <c r="AF26" s="48">
        <v>100</v>
      </c>
      <c r="AG26" s="46"/>
    </row>
    <row r="27" spans="1:33" ht="22.5" customHeight="1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>
        <v>2</v>
      </c>
      <c r="S27" s="41">
        <v>2</v>
      </c>
      <c r="T27" s="41">
        <v>1</v>
      </c>
      <c r="U27" s="41">
        <v>1</v>
      </c>
      <c r="V27" s="41">
        <v>1</v>
      </c>
      <c r="W27" s="41">
        <v>0</v>
      </c>
      <c r="X27" s="41">
        <v>0</v>
      </c>
      <c r="Y27" s="41">
        <v>4</v>
      </c>
      <c r="Z27" s="41">
        <v>0</v>
      </c>
      <c r="AA27" s="41">
        <v>1</v>
      </c>
      <c r="AB27" s="30" t="s">
        <v>51</v>
      </c>
      <c r="AC27" s="4"/>
      <c r="AD27" s="45"/>
      <c r="AE27" s="45"/>
      <c r="AF27" s="48"/>
      <c r="AG27" s="46"/>
    </row>
    <row r="28" spans="1:33" ht="57">
      <c r="A28" s="42">
        <v>4</v>
      </c>
      <c r="B28" s="42">
        <v>0</v>
      </c>
      <c r="C28" s="42">
        <v>3</v>
      </c>
      <c r="D28" s="42">
        <v>0</v>
      </c>
      <c r="E28" s="42">
        <v>5</v>
      </c>
      <c r="F28" s="42">
        <v>0</v>
      </c>
      <c r="G28" s="42">
        <v>1</v>
      </c>
      <c r="H28" s="42">
        <v>2</v>
      </c>
      <c r="I28" s="42">
        <v>2</v>
      </c>
      <c r="J28" s="42">
        <v>1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2</v>
      </c>
      <c r="S28" s="42">
        <v>2</v>
      </c>
      <c r="T28" s="42">
        <v>1</v>
      </c>
      <c r="U28" s="42">
        <v>1</v>
      </c>
      <c r="V28" s="42">
        <v>2</v>
      </c>
      <c r="W28" s="42">
        <v>0</v>
      </c>
      <c r="X28" s="42">
        <v>0</v>
      </c>
      <c r="Y28" s="42">
        <v>0</v>
      </c>
      <c r="Z28" s="42">
        <v>0</v>
      </c>
      <c r="AA28" s="42">
        <v>0</v>
      </c>
      <c r="AB28" s="29" t="s">
        <v>52</v>
      </c>
      <c r="AC28" s="38" t="s">
        <v>16</v>
      </c>
      <c r="AD28" s="43">
        <v>11</v>
      </c>
      <c r="AE28" s="43">
        <f>AE38</f>
        <v>10.74</v>
      </c>
      <c r="AF28" s="51">
        <v>98</v>
      </c>
      <c r="AG28" s="46"/>
    </row>
    <row r="29" spans="1:33" ht="30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>
        <v>2</v>
      </c>
      <c r="S29" s="41">
        <v>2</v>
      </c>
      <c r="T29" s="41">
        <v>1</v>
      </c>
      <c r="U29" s="41">
        <v>1</v>
      </c>
      <c r="V29" s="41">
        <v>2</v>
      </c>
      <c r="W29" s="41">
        <v>0</v>
      </c>
      <c r="X29" s="41">
        <v>0</v>
      </c>
      <c r="Y29" s="41">
        <v>0</v>
      </c>
      <c r="Z29" s="41">
        <v>0</v>
      </c>
      <c r="AA29" s="41">
        <v>1</v>
      </c>
      <c r="AB29" s="30" t="s">
        <v>53</v>
      </c>
      <c r="AC29" s="4" t="s">
        <v>20</v>
      </c>
      <c r="AD29" s="45">
        <v>0</v>
      </c>
      <c r="AE29" s="45">
        <v>0</v>
      </c>
      <c r="AF29" s="48"/>
      <c r="AG29" s="46"/>
    </row>
    <row r="30" spans="1:33" ht="60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>
        <v>2</v>
      </c>
      <c r="S30" s="41">
        <v>2</v>
      </c>
      <c r="T30" s="41">
        <v>1</v>
      </c>
      <c r="U30" s="41">
        <v>1</v>
      </c>
      <c r="V30" s="41">
        <v>2</v>
      </c>
      <c r="W30" s="41">
        <v>0</v>
      </c>
      <c r="X30" s="41">
        <v>0</v>
      </c>
      <c r="Y30" s="41">
        <v>1</v>
      </c>
      <c r="Z30" s="41">
        <v>0</v>
      </c>
      <c r="AA30" s="41">
        <v>0</v>
      </c>
      <c r="AB30" s="30" t="s">
        <v>54</v>
      </c>
      <c r="AC30" s="4" t="s">
        <v>16</v>
      </c>
      <c r="AD30" s="45">
        <v>0</v>
      </c>
      <c r="AE30" s="45">
        <v>0</v>
      </c>
      <c r="AF30" s="48"/>
      <c r="AG30" s="46"/>
    </row>
    <row r="31" spans="1:33" ht="30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>
        <v>2</v>
      </c>
      <c r="S31" s="41">
        <v>2</v>
      </c>
      <c r="T31" s="41">
        <v>1</v>
      </c>
      <c r="U31" s="41">
        <v>1</v>
      </c>
      <c r="V31" s="41">
        <v>2</v>
      </c>
      <c r="W31" s="41">
        <v>0</v>
      </c>
      <c r="X31" s="41">
        <v>0</v>
      </c>
      <c r="Y31" s="41">
        <v>1</v>
      </c>
      <c r="Z31" s="41">
        <v>0</v>
      </c>
      <c r="AA31" s="41">
        <v>1</v>
      </c>
      <c r="AB31" s="30" t="s">
        <v>55</v>
      </c>
      <c r="AC31" s="4" t="s">
        <v>18</v>
      </c>
      <c r="AD31" s="45">
        <v>0</v>
      </c>
      <c r="AE31" s="45">
        <v>0</v>
      </c>
      <c r="AF31" s="48"/>
      <c r="AG31" s="46"/>
    </row>
    <row r="32" spans="1:33" ht="45">
      <c r="A32" s="41">
        <v>4</v>
      </c>
      <c r="B32" s="41">
        <v>0</v>
      </c>
      <c r="C32" s="41">
        <v>3</v>
      </c>
      <c r="D32" s="41">
        <v>0</v>
      </c>
      <c r="E32" s="41">
        <v>5</v>
      </c>
      <c r="F32" s="41">
        <v>0</v>
      </c>
      <c r="G32" s="41">
        <v>1</v>
      </c>
      <c r="H32" s="41">
        <v>2</v>
      </c>
      <c r="I32" s="41">
        <v>2</v>
      </c>
      <c r="J32" s="41">
        <v>1</v>
      </c>
      <c r="K32" s="41">
        <v>0</v>
      </c>
      <c r="L32" s="41">
        <v>2</v>
      </c>
      <c r="M32" s="41" t="s">
        <v>29</v>
      </c>
      <c r="N32" s="41">
        <v>0</v>
      </c>
      <c r="O32" s="41">
        <v>0</v>
      </c>
      <c r="P32" s="41">
        <v>2</v>
      </c>
      <c r="Q32" s="41" t="s">
        <v>26</v>
      </c>
      <c r="R32" s="41">
        <v>2</v>
      </c>
      <c r="S32" s="41">
        <v>2</v>
      </c>
      <c r="T32" s="41">
        <v>1</v>
      </c>
      <c r="U32" s="41">
        <v>1</v>
      </c>
      <c r="V32" s="41">
        <v>2</v>
      </c>
      <c r="W32" s="41">
        <v>0</v>
      </c>
      <c r="X32" s="41">
        <v>0</v>
      </c>
      <c r="Y32" s="41">
        <v>2</v>
      </c>
      <c r="Z32" s="41">
        <v>0</v>
      </c>
      <c r="AA32" s="41">
        <v>0</v>
      </c>
      <c r="AB32" s="30" t="s">
        <v>56</v>
      </c>
      <c r="AC32" s="4" t="s">
        <v>16</v>
      </c>
      <c r="AD32" s="45">
        <v>0</v>
      </c>
      <c r="AE32" s="45">
        <v>0</v>
      </c>
      <c r="AF32" s="48"/>
      <c r="AG32" s="46"/>
    </row>
    <row r="33" spans="1:33" ht="30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>
        <v>2</v>
      </c>
      <c r="S33" s="41">
        <v>2</v>
      </c>
      <c r="T33" s="41">
        <v>1</v>
      </c>
      <c r="U33" s="41">
        <v>1</v>
      </c>
      <c r="V33" s="41">
        <v>2</v>
      </c>
      <c r="W33" s="41">
        <v>0</v>
      </c>
      <c r="X33" s="41">
        <v>0</v>
      </c>
      <c r="Y33" s="41">
        <v>2</v>
      </c>
      <c r="Z33" s="41">
        <v>0</v>
      </c>
      <c r="AA33" s="41">
        <v>1</v>
      </c>
      <c r="AB33" s="30" t="s">
        <v>57</v>
      </c>
      <c r="AC33" s="4" t="s">
        <v>18</v>
      </c>
      <c r="AD33" s="45">
        <v>0</v>
      </c>
      <c r="AE33" s="45">
        <v>0</v>
      </c>
      <c r="AF33" s="48"/>
      <c r="AG33" s="46"/>
    </row>
    <row r="34" spans="1:33" ht="30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>
        <v>2</v>
      </c>
      <c r="S34" s="41">
        <v>2</v>
      </c>
      <c r="T34" s="41">
        <v>1</v>
      </c>
      <c r="U34" s="41">
        <v>1</v>
      </c>
      <c r="V34" s="41">
        <v>2</v>
      </c>
      <c r="W34" s="41">
        <v>0</v>
      </c>
      <c r="X34" s="41">
        <v>0</v>
      </c>
      <c r="Y34" s="41">
        <v>3</v>
      </c>
      <c r="Z34" s="41">
        <v>0</v>
      </c>
      <c r="AA34" s="41">
        <v>0</v>
      </c>
      <c r="AB34" s="30" t="s">
        <v>58</v>
      </c>
      <c r="AC34" s="4" t="s">
        <v>46</v>
      </c>
      <c r="AD34" s="45">
        <v>0</v>
      </c>
      <c r="AE34" s="45">
        <v>0</v>
      </c>
      <c r="AF34" s="48"/>
      <c r="AG34" s="46"/>
    </row>
    <row r="35" spans="1:33" ht="15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>
        <v>2</v>
      </c>
      <c r="S35" s="41">
        <v>2</v>
      </c>
      <c r="T35" s="41">
        <v>1</v>
      </c>
      <c r="U35" s="41">
        <v>1</v>
      </c>
      <c r="V35" s="41">
        <v>2</v>
      </c>
      <c r="W35" s="41">
        <v>0</v>
      </c>
      <c r="X35" s="41">
        <v>0</v>
      </c>
      <c r="Y35" s="41">
        <v>3</v>
      </c>
      <c r="Z35" s="41">
        <v>0</v>
      </c>
      <c r="AA35" s="41">
        <v>1</v>
      </c>
      <c r="AB35" s="30" t="s">
        <v>59</v>
      </c>
      <c r="AC35" s="4" t="s">
        <v>24</v>
      </c>
      <c r="AD35" s="45">
        <v>0</v>
      </c>
      <c r="AE35" s="45">
        <v>0</v>
      </c>
      <c r="AF35" s="48"/>
      <c r="AG35" s="46"/>
    </row>
    <row r="36" spans="1:33" ht="45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>
        <v>2</v>
      </c>
      <c r="S36" s="41">
        <v>2</v>
      </c>
      <c r="T36" s="41">
        <v>1</v>
      </c>
      <c r="U36" s="41">
        <v>1</v>
      </c>
      <c r="V36" s="41">
        <v>2</v>
      </c>
      <c r="W36" s="41">
        <v>0</v>
      </c>
      <c r="X36" s="41">
        <v>0</v>
      </c>
      <c r="Y36" s="41">
        <v>4</v>
      </c>
      <c r="Z36" s="41">
        <v>0</v>
      </c>
      <c r="AA36" s="41">
        <v>0</v>
      </c>
      <c r="AB36" s="30" t="s">
        <v>60</v>
      </c>
      <c r="AC36" s="4" t="s">
        <v>46</v>
      </c>
      <c r="AD36" s="45">
        <v>0</v>
      </c>
      <c r="AE36" s="45">
        <v>0</v>
      </c>
      <c r="AF36" s="48"/>
      <c r="AG36" s="46"/>
    </row>
    <row r="37" spans="1:33" ht="30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>
        <v>2</v>
      </c>
      <c r="S37" s="41">
        <v>2</v>
      </c>
      <c r="T37" s="41">
        <v>1</v>
      </c>
      <c r="U37" s="41">
        <v>1</v>
      </c>
      <c r="V37" s="41">
        <v>2</v>
      </c>
      <c r="W37" s="41">
        <v>0</v>
      </c>
      <c r="X37" s="41">
        <v>0</v>
      </c>
      <c r="Y37" s="41">
        <v>4</v>
      </c>
      <c r="Z37" s="41">
        <v>0</v>
      </c>
      <c r="AA37" s="41">
        <v>1</v>
      </c>
      <c r="AB37" s="30" t="s">
        <v>61</v>
      </c>
      <c r="AC37" s="4" t="s">
        <v>62</v>
      </c>
      <c r="AD37" s="45">
        <v>0</v>
      </c>
      <c r="AE37" s="45">
        <v>0</v>
      </c>
      <c r="AF37" s="48"/>
      <c r="AG37" s="46"/>
    </row>
    <row r="38" spans="1:33" ht="30">
      <c r="A38" s="41">
        <v>4</v>
      </c>
      <c r="B38" s="41">
        <v>0</v>
      </c>
      <c r="C38" s="41">
        <v>3</v>
      </c>
      <c r="D38" s="41">
        <v>0</v>
      </c>
      <c r="E38" s="41">
        <v>5</v>
      </c>
      <c r="F38" s="41">
        <v>0</v>
      </c>
      <c r="G38" s="41">
        <v>1</v>
      </c>
      <c r="H38" s="41">
        <v>2</v>
      </c>
      <c r="I38" s="41">
        <v>2</v>
      </c>
      <c r="J38" s="41">
        <v>1</v>
      </c>
      <c r="K38" s="41">
        <v>0</v>
      </c>
      <c r="L38" s="41">
        <v>2</v>
      </c>
      <c r="M38" s="41">
        <v>4</v>
      </c>
      <c r="N38" s="41">
        <v>0</v>
      </c>
      <c r="O38" s="41">
        <v>0</v>
      </c>
      <c r="P38" s="41">
        <v>5</v>
      </c>
      <c r="Q38" s="41" t="s">
        <v>26</v>
      </c>
      <c r="R38" s="41">
        <v>2</v>
      </c>
      <c r="S38" s="41">
        <v>2</v>
      </c>
      <c r="T38" s="41">
        <v>1</v>
      </c>
      <c r="U38" s="41">
        <v>1</v>
      </c>
      <c r="V38" s="41">
        <v>2</v>
      </c>
      <c r="W38" s="41">
        <v>0</v>
      </c>
      <c r="X38" s="41">
        <v>0</v>
      </c>
      <c r="Y38" s="41">
        <v>5</v>
      </c>
      <c r="Z38" s="41">
        <v>0</v>
      </c>
      <c r="AA38" s="41">
        <v>0</v>
      </c>
      <c r="AB38" s="30" t="s">
        <v>63</v>
      </c>
      <c r="AC38" s="4" t="s">
        <v>16</v>
      </c>
      <c r="AD38" s="45">
        <v>11</v>
      </c>
      <c r="AE38" s="45">
        <v>10.74</v>
      </c>
      <c r="AF38" s="48">
        <v>100</v>
      </c>
      <c r="AG38" s="46"/>
    </row>
    <row r="39" spans="1:33" ht="15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>
        <v>2</v>
      </c>
      <c r="S39" s="41">
        <v>2</v>
      </c>
      <c r="T39" s="41">
        <v>1</v>
      </c>
      <c r="U39" s="41">
        <v>1</v>
      </c>
      <c r="V39" s="41">
        <v>2</v>
      </c>
      <c r="W39" s="41">
        <v>0</v>
      </c>
      <c r="X39" s="41">
        <v>0</v>
      </c>
      <c r="Y39" s="41">
        <v>5</v>
      </c>
      <c r="Z39" s="41">
        <v>0</v>
      </c>
      <c r="AA39" s="41">
        <v>1</v>
      </c>
      <c r="AB39" s="30" t="s">
        <v>64</v>
      </c>
      <c r="AC39" s="4" t="s">
        <v>62</v>
      </c>
      <c r="AD39" s="45">
        <v>0</v>
      </c>
      <c r="AE39" s="45">
        <v>0</v>
      </c>
      <c r="AF39" s="48"/>
      <c r="AG39" s="46"/>
    </row>
    <row r="40" spans="1:33" ht="42" customHeight="1">
      <c r="A40" s="42">
        <v>4</v>
      </c>
      <c r="B40" s="42">
        <v>0</v>
      </c>
      <c r="C40" s="42">
        <v>3</v>
      </c>
      <c r="D40" s="42">
        <v>0</v>
      </c>
      <c r="E40" s="42">
        <v>5</v>
      </c>
      <c r="F40" s="42">
        <v>0</v>
      </c>
      <c r="G40" s="42">
        <v>2</v>
      </c>
      <c r="H40" s="42">
        <v>2</v>
      </c>
      <c r="I40" s="42">
        <v>2</v>
      </c>
      <c r="J40" s="42">
        <v>2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2">
        <v>0</v>
      </c>
      <c r="Q40" s="42">
        <v>0</v>
      </c>
      <c r="R40" s="42">
        <v>2</v>
      </c>
      <c r="S40" s="42">
        <v>2</v>
      </c>
      <c r="T40" s="42">
        <v>2</v>
      </c>
      <c r="U40" s="42">
        <v>1</v>
      </c>
      <c r="V40" s="42">
        <v>0</v>
      </c>
      <c r="W40" s="42">
        <v>0</v>
      </c>
      <c r="X40" s="42">
        <v>0</v>
      </c>
      <c r="Y40" s="42">
        <v>0</v>
      </c>
      <c r="Z40" s="42">
        <v>0</v>
      </c>
      <c r="AA40" s="42">
        <v>0</v>
      </c>
      <c r="AB40" s="29" t="s">
        <v>118</v>
      </c>
      <c r="AC40" s="38" t="s">
        <v>16</v>
      </c>
      <c r="AD40" s="43">
        <f>AD41</f>
        <v>926.5999999999999</v>
      </c>
      <c r="AE40" s="43">
        <f>AE41</f>
        <v>826.3050000000001</v>
      </c>
      <c r="AF40" s="51">
        <v>90</v>
      </c>
      <c r="AG40" s="46"/>
    </row>
    <row r="41" spans="1:33" ht="42.75">
      <c r="A41" s="42">
        <v>4</v>
      </c>
      <c r="B41" s="42">
        <v>0</v>
      </c>
      <c r="C41" s="42">
        <v>3</v>
      </c>
      <c r="D41" s="42">
        <v>0</v>
      </c>
      <c r="E41" s="42">
        <v>5</v>
      </c>
      <c r="F41" s="42">
        <v>0</v>
      </c>
      <c r="G41" s="42">
        <v>2</v>
      </c>
      <c r="H41" s="42">
        <v>2</v>
      </c>
      <c r="I41" s="42">
        <v>2</v>
      </c>
      <c r="J41" s="42">
        <v>2</v>
      </c>
      <c r="K41" s="42">
        <v>0</v>
      </c>
      <c r="L41" s="42">
        <v>1</v>
      </c>
      <c r="M41" s="42">
        <v>0</v>
      </c>
      <c r="N41" s="42">
        <v>0</v>
      </c>
      <c r="O41" s="42">
        <v>0</v>
      </c>
      <c r="P41" s="42">
        <v>0</v>
      </c>
      <c r="Q41" s="42">
        <v>0</v>
      </c>
      <c r="R41" s="42">
        <v>2</v>
      </c>
      <c r="S41" s="42">
        <v>2</v>
      </c>
      <c r="T41" s="42">
        <v>2</v>
      </c>
      <c r="U41" s="42">
        <v>1</v>
      </c>
      <c r="V41" s="42">
        <v>1</v>
      </c>
      <c r="W41" s="42">
        <v>0</v>
      </c>
      <c r="X41" s="42">
        <v>0</v>
      </c>
      <c r="Y41" s="42">
        <v>0</v>
      </c>
      <c r="Z41" s="42">
        <v>0</v>
      </c>
      <c r="AA41" s="42">
        <v>0</v>
      </c>
      <c r="AB41" s="29" t="s">
        <v>65</v>
      </c>
      <c r="AC41" s="38" t="s">
        <v>16</v>
      </c>
      <c r="AD41" s="43">
        <f>AD51+AD49+AD53+AD55</f>
        <v>926.5999999999999</v>
      </c>
      <c r="AE41" s="43">
        <f>AE51+AE49+AE53+AE55</f>
        <v>826.3050000000001</v>
      </c>
      <c r="AF41" s="51">
        <v>90</v>
      </c>
      <c r="AG41" s="46"/>
    </row>
    <row r="42" spans="1:33" ht="30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>
        <v>2</v>
      </c>
      <c r="S42" s="41">
        <v>2</v>
      </c>
      <c r="T42" s="41">
        <v>2</v>
      </c>
      <c r="U42" s="41">
        <v>1</v>
      </c>
      <c r="V42" s="41">
        <v>1</v>
      </c>
      <c r="W42" s="41">
        <v>0</v>
      </c>
      <c r="X42" s="41">
        <v>0</v>
      </c>
      <c r="Y42" s="41">
        <v>0</v>
      </c>
      <c r="Z42" s="41">
        <v>0</v>
      </c>
      <c r="AA42" s="41">
        <v>1</v>
      </c>
      <c r="AB42" s="31" t="s">
        <v>66</v>
      </c>
      <c r="AC42" s="4" t="s">
        <v>18</v>
      </c>
      <c r="AD42" s="45">
        <v>50</v>
      </c>
      <c r="AE42" s="45">
        <v>50</v>
      </c>
      <c r="AF42" s="48"/>
      <c r="AG42" s="46"/>
    </row>
    <row r="43" spans="1:33" ht="30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>
        <v>2</v>
      </c>
      <c r="S43" s="41">
        <v>2</v>
      </c>
      <c r="T43" s="41">
        <v>2</v>
      </c>
      <c r="U43" s="41">
        <v>1</v>
      </c>
      <c r="V43" s="41">
        <v>1</v>
      </c>
      <c r="W43" s="41">
        <v>0</v>
      </c>
      <c r="X43" s="41">
        <v>0</v>
      </c>
      <c r="Y43" s="41">
        <v>0</v>
      </c>
      <c r="Z43" s="41">
        <v>0</v>
      </c>
      <c r="AA43" s="41">
        <v>2</v>
      </c>
      <c r="AB43" s="32" t="s">
        <v>67</v>
      </c>
      <c r="AC43" s="4" t="s">
        <v>18</v>
      </c>
      <c r="AD43" s="45">
        <v>0</v>
      </c>
      <c r="AE43" s="45">
        <v>0</v>
      </c>
      <c r="AF43" s="48"/>
      <c r="AG43" s="46"/>
    </row>
    <row r="44" spans="1:33" ht="45">
      <c r="A44" s="41">
        <v>4</v>
      </c>
      <c r="B44" s="41">
        <v>0</v>
      </c>
      <c r="C44" s="41">
        <v>3</v>
      </c>
      <c r="D44" s="41">
        <v>0</v>
      </c>
      <c r="E44" s="41">
        <v>5</v>
      </c>
      <c r="F44" s="41">
        <v>0</v>
      </c>
      <c r="G44" s="41">
        <v>2</v>
      </c>
      <c r="H44" s="41">
        <v>2</v>
      </c>
      <c r="I44" s="41">
        <v>2</v>
      </c>
      <c r="J44" s="41">
        <v>2</v>
      </c>
      <c r="K44" s="41">
        <v>0</v>
      </c>
      <c r="L44" s="41">
        <v>1</v>
      </c>
      <c r="M44" s="41">
        <v>4</v>
      </c>
      <c r="N44" s="41">
        <v>0</v>
      </c>
      <c r="O44" s="41">
        <v>0</v>
      </c>
      <c r="P44" s="41">
        <v>1</v>
      </c>
      <c r="Q44" s="41" t="s">
        <v>26</v>
      </c>
      <c r="R44" s="41">
        <v>2</v>
      </c>
      <c r="S44" s="41">
        <v>2</v>
      </c>
      <c r="T44" s="41">
        <v>2</v>
      </c>
      <c r="U44" s="41">
        <v>1</v>
      </c>
      <c r="V44" s="41">
        <v>1</v>
      </c>
      <c r="W44" s="41">
        <v>0</v>
      </c>
      <c r="X44" s="41">
        <v>0</v>
      </c>
      <c r="Y44" s="41">
        <v>1</v>
      </c>
      <c r="Z44" s="41">
        <v>0</v>
      </c>
      <c r="AA44" s="41">
        <v>0</v>
      </c>
      <c r="AB44" s="31" t="s">
        <v>68</v>
      </c>
      <c r="AC44" s="4" t="s">
        <v>16</v>
      </c>
      <c r="AD44" s="45">
        <v>0</v>
      </c>
      <c r="AE44" s="45">
        <v>0</v>
      </c>
      <c r="AF44" s="48"/>
      <c r="AG44" s="46"/>
    </row>
    <row r="45" spans="1:33" ht="45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>
        <v>2</v>
      </c>
      <c r="S45" s="41">
        <v>2</v>
      </c>
      <c r="T45" s="41">
        <v>2</v>
      </c>
      <c r="U45" s="41">
        <v>1</v>
      </c>
      <c r="V45" s="41">
        <v>1</v>
      </c>
      <c r="W45" s="41">
        <v>0</v>
      </c>
      <c r="X45" s="41">
        <v>0</v>
      </c>
      <c r="Y45" s="41">
        <v>1</v>
      </c>
      <c r="Z45" s="41">
        <v>0</v>
      </c>
      <c r="AA45" s="41">
        <v>1</v>
      </c>
      <c r="AB45" s="31" t="s">
        <v>69</v>
      </c>
      <c r="AC45" s="4" t="s">
        <v>24</v>
      </c>
      <c r="AD45" s="45">
        <v>0</v>
      </c>
      <c r="AE45" s="45">
        <v>0</v>
      </c>
      <c r="AF45" s="48"/>
      <c r="AG45" s="46"/>
    </row>
    <row r="46" spans="1:33" ht="30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>
        <v>2</v>
      </c>
      <c r="S46" s="41">
        <v>2</v>
      </c>
      <c r="T46" s="41">
        <v>2</v>
      </c>
      <c r="U46" s="41">
        <v>1</v>
      </c>
      <c r="V46" s="41">
        <v>1</v>
      </c>
      <c r="W46" s="41">
        <v>0</v>
      </c>
      <c r="X46" s="41">
        <v>0</v>
      </c>
      <c r="Y46" s="41">
        <v>2</v>
      </c>
      <c r="Z46" s="41">
        <v>0</v>
      </c>
      <c r="AA46" s="41">
        <v>0</v>
      </c>
      <c r="AB46" s="31" t="s">
        <v>70</v>
      </c>
      <c r="AC46" s="4"/>
      <c r="AD46" s="45">
        <v>0</v>
      </c>
      <c r="AE46" s="45">
        <v>0</v>
      </c>
      <c r="AF46" s="48"/>
      <c r="AG46" s="46"/>
    </row>
    <row r="47" spans="1:33" ht="25.5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>
        <v>2</v>
      </c>
      <c r="S47" s="41">
        <v>2</v>
      </c>
      <c r="T47" s="41">
        <v>2</v>
      </c>
      <c r="U47" s="41">
        <v>1</v>
      </c>
      <c r="V47" s="41">
        <v>1</v>
      </c>
      <c r="W47" s="41">
        <v>0</v>
      </c>
      <c r="X47" s="41">
        <v>0</v>
      </c>
      <c r="Y47" s="41">
        <v>2</v>
      </c>
      <c r="Z47" s="41">
        <v>0</v>
      </c>
      <c r="AA47" s="41">
        <v>1</v>
      </c>
      <c r="AB47" s="31" t="s">
        <v>71</v>
      </c>
      <c r="AC47" s="4" t="s">
        <v>46</v>
      </c>
      <c r="AD47" s="45">
        <v>0</v>
      </c>
      <c r="AE47" s="45">
        <v>0</v>
      </c>
      <c r="AF47" s="48"/>
      <c r="AG47" s="46"/>
    </row>
    <row r="48" spans="1:33" ht="30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>
        <v>2</v>
      </c>
      <c r="S48" s="41">
        <v>2</v>
      </c>
      <c r="T48" s="41">
        <v>2</v>
      </c>
      <c r="U48" s="41">
        <v>1</v>
      </c>
      <c r="V48" s="41">
        <v>1</v>
      </c>
      <c r="W48" s="41">
        <v>0</v>
      </c>
      <c r="X48" s="41">
        <v>0</v>
      </c>
      <c r="Y48" s="41">
        <v>2</v>
      </c>
      <c r="Z48" s="41">
        <v>0</v>
      </c>
      <c r="AA48" s="41">
        <v>2</v>
      </c>
      <c r="AB48" s="31" t="s">
        <v>72</v>
      </c>
      <c r="AC48" s="4"/>
      <c r="AD48" s="45">
        <v>0</v>
      </c>
      <c r="AE48" s="45">
        <v>0</v>
      </c>
      <c r="AF48" s="48"/>
      <c r="AG48" s="46"/>
    </row>
    <row r="49" spans="1:33" ht="30">
      <c r="A49" s="41">
        <v>4</v>
      </c>
      <c r="B49" s="41">
        <v>0</v>
      </c>
      <c r="C49" s="41">
        <v>3</v>
      </c>
      <c r="D49" s="41">
        <v>0</v>
      </c>
      <c r="E49" s="41">
        <v>5</v>
      </c>
      <c r="F49" s="41">
        <v>0</v>
      </c>
      <c r="G49" s="41">
        <v>2</v>
      </c>
      <c r="H49" s="41">
        <v>2</v>
      </c>
      <c r="I49" s="41">
        <v>2</v>
      </c>
      <c r="J49" s="41">
        <v>2</v>
      </c>
      <c r="K49" s="41">
        <v>0</v>
      </c>
      <c r="L49" s="41">
        <v>1</v>
      </c>
      <c r="M49" s="41" t="s">
        <v>29</v>
      </c>
      <c r="N49" s="41">
        <v>0</v>
      </c>
      <c r="O49" s="41">
        <v>3</v>
      </c>
      <c r="P49" s="41">
        <v>3</v>
      </c>
      <c r="Q49" s="41" t="s">
        <v>30</v>
      </c>
      <c r="R49" s="41">
        <v>2</v>
      </c>
      <c r="S49" s="41">
        <v>2</v>
      </c>
      <c r="T49" s="41">
        <v>2</v>
      </c>
      <c r="U49" s="41">
        <v>1</v>
      </c>
      <c r="V49" s="41">
        <v>1</v>
      </c>
      <c r="W49" s="41">
        <v>0</v>
      </c>
      <c r="X49" s="41">
        <v>0</v>
      </c>
      <c r="Y49" s="41">
        <v>3</v>
      </c>
      <c r="Z49" s="41">
        <v>0</v>
      </c>
      <c r="AA49" s="41">
        <v>0</v>
      </c>
      <c r="AB49" s="31" t="s">
        <v>73</v>
      </c>
      <c r="AC49" s="4" t="s">
        <v>16</v>
      </c>
      <c r="AD49" s="45">
        <v>50</v>
      </c>
      <c r="AE49" s="45">
        <v>0</v>
      </c>
      <c r="AF49" s="48"/>
      <c r="AG49" s="46"/>
    </row>
    <row r="50" spans="1:33" ht="15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>
        <v>2</v>
      </c>
      <c r="S50" s="41">
        <v>2</v>
      </c>
      <c r="T50" s="41">
        <v>2</v>
      </c>
      <c r="U50" s="41">
        <v>1</v>
      </c>
      <c r="V50" s="41">
        <v>1</v>
      </c>
      <c r="W50" s="41">
        <v>0</v>
      </c>
      <c r="X50" s="41">
        <v>0</v>
      </c>
      <c r="Y50" s="41">
        <v>3</v>
      </c>
      <c r="Z50" s="41">
        <v>0</v>
      </c>
      <c r="AA50" s="41">
        <v>1</v>
      </c>
      <c r="AB50" s="31" t="s">
        <v>74</v>
      </c>
      <c r="AC50" s="4" t="s">
        <v>18</v>
      </c>
      <c r="AD50" s="45">
        <v>0</v>
      </c>
      <c r="AE50" s="45">
        <v>0</v>
      </c>
      <c r="AF50" s="48"/>
      <c r="AG50" s="46"/>
    </row>
    <row r="51" spans="1:33" ht="30">
      <c r="A51" s="41">
        <v>4</v>
      </c>
      <c r="B51" s="41">
        <v>0</v>
      </c>
      <c r="C51" s="41">
        <v>3</v>
      </c>
      <c r="D51" s="41">
        <v>0</v>
      </c>
      <c r="E51" s="41">
        <v>5</v>
      </c>
      <c r="F51" s="41">
        <v>0</v>
      </c>
      <c r="G51" s="41">
        <v>2</v>
      </c>
      <c r="H51" s="41">
        <v>2</v>
      </c>
      <c r="I51" s="41">
        <v>2</v>
      </c>
      <c r="J51" s="41">
        <v>2</v>
      </c>
      <c r="K51" s="41">
        <v>0</v>
      </c>
      <c r="L51" s="41">
        <v>1</v>
      </c>
      <c r="M51" s="41">
        <v>4</v>
      </c>
      <c r="N51" s="41">
        <v>0</v>
      </c>
      <c r="O51" s="41">
        <v>0</v>
      </c>
      <c r="P51" s="41">
        <v>4</v>
      </c>
      <c r="Q51" s="41" t="s">
        <v>26</v>
      </c>
      <c r="R51" s="41">
        <v>2</v>
      </c>
      <c r="S51" s="41">
        <v>2</v>
      </c>
      <c r="T51" s="41">
        <v>2</v>
      </c>
      <c r="U51" s="41">
        <v>1</v>
      </c>
      <c r="V51" s="41">
        <v>1</v>
      </c>
      <c r="W51" s="41">
        <v>0</v>
      </c>
      <c r="X51" s="41">
        <v>0</v>
      </c>
      <c r="Y51" s="41">
        <v>4</v>
      </c>
      <c r="Z51" s="41">
        <v>0</v>
      </c>
      <c r="AA51" s="41">
        <v>0</v>
      </c>
      <c r="AB51" s="31" t="s">
        <v>75</v>
      </c>
      <c r="AC51" s="4" t="s">
        <v>16</v>
      </c>
      <c r="AD51" s="45">
        <v>296.53</v>
      </c>
      <c r="AE51" s="45">
        <v>246.235</v>
      </c>
      <c r="AF51" s="48">
        <v>83</v>
      </c>
      <c r="AG51" s="46"/>
    </row>
    <row r="52" spans="1:33" ht="30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>
        <v>2</v>
      </c>
      <c r="S52" s="41">
        <v>2</v>
      </c>
      <c r="T52" s="41">
        <v>2</v>
      </c>
      <c r="U52" s="41">
        <v>1</v>
      </c>
      <c r="V52" s="41">
        <v>1</v>
      </c>
      <c r="W52" s="41">
        <v>0</v>
      </c>
      <c r="X52" s="41">
        <v>0</v>
      </c>
      <c r="Y52" s="41">
        <v>4</v>
      </c>
      <c r="Z52" s="41">
        <v>0</v>
      </c>
      <c r="AA52" s="41">
        <v>1</v>
      </c>
      <c r="AB52" s="31" t="s">
        <v>76</v>
      </c>
      <c r="AC52" s="4" t="s">
        <v>25</v>
      </c>
      <c r="AD52" s="45">
        <v>0</v>
      </c>
      <c r="AE52" s="45">
        <v>0</v>
      </c>
      <c r="AF52" s="48"/>
      <c r="AG52" s="46"/>
    </row>
    <row r="53" spans="1:33" ht="30">
      <c r="A53" s="41">
        <v>4</v>
      </c>
      <c r="B53" s="41">
        <v>0</v>
      </c>
      <c r="C53" s="41">
        <v>3</v>
      </c>
      <c r="D53" s="41">
        <v>0</v>
      </c>
      <c r="E53" s="41">
        <v>5</v>
      </c>
      <c r="F53" s="41">
        <v>0</v>
      </c>
      <c r="G53" s="41">
        <v>3</v>
      </c>
      <c r="H53" s="41">
        <v>2</v>
      </c>
      <c r="I53" s="41">
        <v>2</v>
      </c>
      <c r="J53" s="41">
        <v>2</v>
      </c>
      <c r="K53" s="41">
        <v>0</v>
      </c>
      <c r="L53" s="41">
        <v>1</v>
      </c>
      <c r="M53" s="41">
        <v>4</v>
      </c>
      <c r="N53" s="41">
        <v>0</v>
      </c>
      <c r="O53" s="41">
        <v>0</v>
      </c>
      <c r="P53" s="41">
        <v>6</v>
      </c>
      <c r="Q53" s="41" t="s">
        <v>26</v>
      </c>
      <c r="R53" s="41">
        <v>2</v>
      </c>
      <c r="S53" s="41">
        <v>2</v>
      </c>
      <c r="T53" s="41">
        <v>3</v>
      </c>
      <c r="U53" s="41">
        <v>1</v>
      </c>
      <c r="V53" s="41">
        <v>1</v>
      </c>
      <c r="W53" s="41">
        <v>0</v>
      </c>
      <c r="X53" s="41">
        <v>0</v>
      </c>
      <c r="Y53" s="41">
        <v>5</v>
      </c>
      <c r="Z53" s="41">
        <v>0</v>
      </c>
      <c r="AA53" s="41">
        <v>0</v>
      </c>
      <c r="AB53" s="30" t="s">
        <v>77</v>
      </c>
      <c r="AC53" s="4" t="s">
        <v>16</v>
      </c>
      <c r="AD53" s="47">
        <v>81.07</v>
      </c>
      <c r="AE53" s="47">
        <v>81.07</v>
      </c>
      <c r="AF53" s="48">
        <v>100</v>
      </c>
      <c r="AG53" s="46"/>
    </row>
    <row r="54" spans="1:33" ht="15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>
        <v>2</v>
      </c>
      <c r="S54" s="41">
        <v>2</v>
      </c>
      <c r="T54" s="41">
        <v>3</v>
      </c>
      <c r="U54" s="41">
        <v>1</v>
      </c>
      <c r="V54" s="41">
        <v>1</v>
      </c>
      <c r="W54" s="41">
        <v>0</v>
      </c>
      <c r="X54" s="41">
        <v>0</v>
      </c>
      <c r="Y54" s="41">
        <v>5</v>
      </c>
      <c r="Z54" s="41">
        <v>0</v>
      </c>
      <c r="AA54" s="41">
        <v>1</v>
      </c>
      <c r="AB54" s="30" t="s">
        <v>78</v>
      </c>
      <c r="AC54" s="48" t="s">
        <v>24</v>
      </c>
      <c r="AD54" s="47">
        <v>0</v>
      </c>
      <c r="AE54" s="47">
        <v>0</v>
      </c>
      <c r="AF54" s="48"/>
      <c r="AG54" s="46"/>
    </row>
    <row r="55" spans="1:33" ht="75">
      <c r="A55" s="41">
        <v>4</v>
      </c>
      <c r="B55" s="41">
        <v>0</v>
      </c>
      <c r="C55" s="41">
        <v>3</v>
      </c>
      <c r="D55" s="41">
        <v>0</v>
      </c>
      <c r="E55" s="41">
        <v>5</v>
      </c>
      <c r="F55" s="41">
        <v>0</v>
      </c>
      <c r="G55" s="41">
        <v>2</v>
      </c>
      <c r="H55" s="41">
        <v>2</v>
      </c>
      <c r="I55" s="41">
        <v>2</v>
      </c>
      <c r="J55" s="41">
        <v>2</v>
      </c>
      <c r="K55" s="41">
        <v>0</v>
      </c>
      <c r="L55" s="41">
        <v>1</v>
      </c>
      <c r="M55" s="41">
        <v>4</v>
      </c>
      <c r="N55" s="41">
        <v>0</v>
      </c>
      <c r="O55" s="41">
        <v>0</v>
      </c>
      <c r="P55" s="41">
        <v>9</v>
      </c>
      <c r="Q55" s="41" t="s">
        <v>36</v>
      </c>
      <c r="R55" s="41">
        <v>2</v>
      </c>
      <c r="S55" s="41">
        <v>2</v>
      </c>
      <c r="T55" s="41">
        <v>2</v>
      </c>
      <c r="U55" s="41">
        <v>1</v>
      </c>
      <c r="V55" s="41">
        <v>1</v>
      </c>
      <c r="W55" s="41">
        <v>0</v>
      </c>
      <c r="X55" s="41">
        <v>0</v>
      </c>
      <c r="Y55" s="41">
        <v>6</v>
      </c>
      <c r="Z55" s="41">
        <v>0</v>
      </c>
      <c r="AA55" s="41">
        <v>0</v>
      </c>
      <c r="AB55" s="31" t="s">
        <v>79</v>
      </c>
      <c r="AC55" s="4" t="s">
        <v>16</v>
      </c>
      <c r="AD55" s="45">
        <v>499</v>
      </c>
      <c r="AE55" s="45">
        <v>499</v>
      </c>
      <c r="AF55" s="48">
        <v>100</v>
      </c>
      <c r="AG55" s="46"/>
    </row>
    <row r="56" spans="1:33" ht="60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>
        <v>2</v>
      </c>
      <c r="S56" s="41">
        <v>2</v>
      </c>
      <c r="T56" s="41">
        <v>2</v>
      </c>
      <c r="U56" s="41">
        <v>1</v>
      </c>
      <c r="V56" s="41">
        <v>1</v>
      </c>
      <c r="W56" s="41">
        <v>0</v>
      </c>
      <c r="X56" s="41">
        <v>0</v>
      </c>
      <c r="Y56" s="41">
        <v>6</v>
      </c>
      <c r="Z56" s="41">
        <v>0</v>
      </c>
      <c r="AA56" s="41">
        <v>1</v>
      </c>
      <c r="AB56" s="31" t="s">
        <v>80</v>
      </c>
      <c r="AC56" s="4" t="s">
        <v>18</v>
      </c>
      <c r="AD56" s="45">
        <v>1</v>
      </c>
      <c r="AE56" s="45">
        <v>1</v>
      </c>
      <c r="AF56" s="48"/>
      <c r="AG56" s="46"/>
    </row>
    <row r="57" spans="1:33" ht="32.25" customHeight="1">
      <c r="A57" s="42">
        <v>4</v>
      </c>
      <c r="B57" s="42">
        <v>0</v>
      </c>
      <c r="C57" s="42">
        <v>3</v>
      </c>
      <c r="D57" s="42">
        <v>0</v>
      </c>
      <c r="E57" s="42">
        <v>5</v>
      </c>
      <c r="F57" s="42">
        <v>0</v>
      </c>
      <c r="G57" s="42">
        <v>2</v>
      </c>
      <c r="H57" s="42">
        <v>2</v>
      </c>
      <c r="I57" s="42">
        <v>2</v>
      </c>
      <c r="J57" s="42">
        <v>2</v>
      </c>
      <c r="K57" s="42">
        <v>0</v>
      </c>
      <c r="L57" s="42">
        <v>2</v>
      </c>
      <c r="M57" s="42">
        <v>0</v>
      </c>
      <c r="N57" s="42">
        <v>0</v>
      </c>
      <c r="O57" s="42">
        <v>0</v>
      </c>
      <c r="P57" s="42">
        <v>0</v>
      </c>
      <c r="Q57" s="42">
        <v>0</v>
      </c>
      <c r="R57" s="42">
        <v>2</v>
      </c>
      <c r="S57" s="42">
        <v>2</v>
      </c>
      <c r="T57" s="42">
        <v>2</v>
      </c>
      <c r="U57" s="42">
        <v>1</v>
      </c>
      <c r="V57" s="42">
        <v>2</v>
      </c>
      <c r="W57" s="42">
        <v>0</v>
      </c>
      <c r="X57" s="42">
        <v>0</v>
      </c>
      <c r="Y57" s="42">
        <v>0</v>
      </c>
      <c r="Z57" s="42">
        <v>0</v>
      </c>
      <c r="AA57" s="42">
        <v>0</v>
      </c>
      <c r="AB57" s="33" t="s">
        <v>81</v>
      </c>
      <c r="AC57" s="38" t="s">
        <v>16</v>
      </c>
      <c r="AD57" s="45">
        <v>0</v>
      </c>
      <c r="AE57" s="45">
        <v>0</v>
      </c>
      <c r="AF57" s="48"/>
      <c r="AG57" s="46"/>
    </row>
    <row r="58" spans="1:33" ht="45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>
        <v>2</v>
      </c>
      <c r="S58" s="41">
        <v>2</v>
      </c>
      <c r="T58" s="41">
        <v>2</v>
      </c>
      <c r="U58" s="41">
        <v>1</v>
      </c>
      <c r="V58" s="41">
        <v>2</v>
      </c>
      <c r="W58" s="41">
        <v>0</v>
      </c>
      <c r="X58" s="41">
        <v>0</v>
      </c>
      <c r="Y58" s="41">
        <v>0</v>
      </c>
      <c r="Z58" s="41">
        <v>0</v>
      </c>
      <c r="AA58" s="41">
        <v>1</v>
      </c>
      <c r="AB58" s="31" t="s">
        <v>82</v>
      </c>
      <c r="AC58" s="4" t="s">
        <v>46</v>
      </c>
      <c r="AD58" s="45">
        <v>0</v>
      </c>
      <c r="AE58" s="45">
        <v>0</v>
      </c>
      <c r="AF58" s="48"/>
      <c r="AG58" s="46"/>
    </row>
    <row r="59" spans="1:33" ht="45">
      <c r="A59" s="41">
        <v>4</v>
      </c>
      <c r="B59" s="41">
        <v>0</v>
      </c>
      <c r="C59" s="41">
        <v>3</v>
      </c>
      <c r="D59" s="41">
        <v>0</v>
      </c>
      <c r="E59" s="41">
        <v>5</v>
      </c>
      <c r="F59" s="41">
        <v>0</v>
      </c>
      <c r="G59" s="41">
        <v>2</v>
      </c>
      <c r="H59" s="41">
        <v>2</v>
      </c>
      <c r="I59" s="41">
        <v>2</v>
      </c>
      <c r="J59" s="41">
        <v>2</v>
      </c>
      <c r="K59" s="41">
        <v>0</v>
      </c>
      <c r="L59" s="41">
        <v>2</v>
      </c>
      <c r="M59" s="41">
        <v>4</v>
      </c>
      <c r="N59" s="41">
        <v>0</v>
      </c>
      <c r="O59" s="41">
        <v>0</v>
      </c>
      <c r="P59" s="41">
        <v>1</v>
      </c>
      <c r="Q59" s="41" t="s">
        <v>26</v>
      </c>
      <c r="R59" s="41">
        <v>2</v>
      </c>
      <c r="S59" s="41">
        <v>2</v>
      </c>
      <c r="T59" s="41">
        <v>2</v>
      </c>
      <c r="U59" s="41">
        <v>1</v>
      </c>
      <c r="V59" s="41">
        <v>2</v>
      </c>
      <c r="W59" s="41">
        <v>0</v>
      </c>
      <c r="X59" s="41">
        <v>0</v>
      </c>
      <c r="Y59" s="41">
        <v>1</v>
      </c>
      <c r="Z59" s="41">
        <v>0</v>
      </c>
      <c r="AA59" s="41">
        <v>0</v>
      </c>
      <c r="AB59" s="31" t="s">
        <v>83</v>
      </c>
      <c r="AC59" s="4" t="s">
        <v>16</v>
      </c>
      <c r="AD59" s="45">
        <v>0</v>
      </c>
      <c r="AE59" s="45">
        <v>0</v>
      </c>
      <c r="AF59" s="48"/>
      <c r="AG59" s="46"/>
    </row>
    <row r="60" spans="1:33" ht="45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>
        <v>2</v>
      </c>
      <c r="S60" s="41">
        <v>2</v>
      </c>
      <c r="T60" s="41">
        <v>2</v>
      </c>
      <c r="U60" s="41">
        <v>1</v>
      </c>
      <c r="V60" s="41">
        <v>2</v>
      </c>
      <c r="W60" s="41">
        <v>0</v>
      </c>
      <c r="X60" s="41">
        <v>0</v>
      </c>
      <c r="Y60" s="41">
        <v>1</v>
      </c>
      <c r="Z60" s="41">
        <v>0</v>
      </c>
      <c r="AA60" s="41">
        <v>1</v>
      </c>
      <c r="AB60" s="30" t="s">
        <v>84</v>
      </c>
      <c r="AC60" s="4" t="s">
        <v>85</v>
      </c>
      <c r="AD60" s="45">
        <v>0</v>
      </c>
      <c r="AE60" s="45">
        <v>0</v>
      </c>
      <c r="AF60" s="48"/>
      <c r="AG60" s="46"/>
    </row>
    <row r="61" spans="1:33" ht="28.5">
      <c r="A61" s="42">
        <v>4</v>
      </c>
      <c r="B61" s="42">
        <v>0</v>
      </c>
      <c r="C61" s="42">
        <v>3</v>
      </c>
      <c r="D61" s="42">
        <v>0</v>
      </c>
      <c r="E61" s="42">
        <v>0</v>
      </c>
      <c r="F61" s="42">
        <v>0</v>
      </c>
      <c r="G61" s="42">
        <v>0</v>
      </c>
      <c r="H61" s="42">
        <v>2</v>
      </c>
      <c r="I61" s="42">
        <v>2</v>
      </c>
      <c r="J61" s="42">
        <v>3</v>
      </c>
      <c r="K61" s="42">
        <v>0</v>
      </c>
      <c r="L61" s="42">
        <v>0</v>
      </c>
      <c r="M61" s="42">
        <v>0</v>
      </c>
      <c r="N61" s="42">
        <v>0</v>
      </c>
      <c r="O61" s="42">
        <v>0</v>
      </c>
      <c r="P61" s="42">
        <v>0</v>
      </c>
      <c r="Q61" s="42">
        <v>0</v>
      </c>
      <c r="R61" s="42">
        <v>2</v>
      </c>
      <c r="S61" s="42">
        <v>2</v>
      </c>
      <c r="T61" s="42">
        <v>3</v>
      </c>
      <c r="U61" s="42">
        <v>1</v>
      </c>
      <c r="V61" s="42">
        <v>0</v>
      </c>
      <c r="W61" s="42">
        <v>0</v>
      </c>
      <c r="X61" s="42">
        <v>0</v>
      </c>
      <c r="Y61" s="42">
        <v>0</v>
      </c>
      <c r="Z61" s="42">
        <v>0</v>
      </c>
      <c r="AA61" s="42">
        <v>0</v>
      </c>
      <c r="AB61" s="29" t="s">
        <v>86</v>
      </c>
      <c r="AC61" s="38" t="s">
        <v>16</v>
      </c>
      <c r="AD61" s="43">
        <f>AD62+AD82</f>
        <v>1158.09</v>
      </c>
      <c r="AE61" s="43">
        <f>AE62+AE82</f>
        <v>1006</v>
      </c>
      <c r="AF61" s="51">
        <v>87</v>
      </c>
      <c r="AG61" s="46"/>
    </row>
    <row r="62" spans="1:33" ht="28.5">
      <c r="A62" s="42">
        <v>4</v>
      </c>
      <c r="B62" s="42">
        <v>0</v>
      </c>
      <c r="C62" s="42">
        <v>3</v>
      </c>
      <c r="D62" s="42">
        <v>0</v>
      </c>
      <c r="E62" s="42">
        <v>5</v>
      </c>
      <c r="F62" s="42">
        <v>0</v>
      </c>
      <c r="G62" s="42">
        <v>3</v>
      </c>
      <c r="H62" s="42">
        <v>2</v>
      </c>
      <c r="I62" s="42">
        <v>2</v>
      </c>
      <c r="J62" s="42">
        <v>3</v>
      </c>
      <c r="K62" s="42">
        <v>0</v>
      </c>
      <c r="L62" s="42">
        <v>1</v>
      </c>
      <c r="M62" s="42">
        <v>0</v>
      </c>
      <c r="N62" s="42">
        <v>0</v>
      </c>
      <c r="O62" s="42">
        <v>0</v>
      </c>
      <c r="P62" s="42">
        <v>0</v>
      </c>
      <c r="Q62" s="42">
        <v>0</v>
      </c>
      <c r="R62" s="42">
        <v>2</v>
      </c>
      <c r="S62" s="42">
        <v>2</v>
      </c>
      <c r="T62" s="42">
        <v>3</v>
      </c>
      <c r="U62" s="42">
        <v>1</v>
      </c>
      <c r="V62" s="42">
        <v>1</v>
      </c>
      <c r="W62" s="42">
        <v>0</v>
      </c>
      <c r="X62" s="42">
        <v>0</v>
      </c>
      <c r="Y62" s="42">
        <v>0</v>
      </c>
      <c r="Z62" s="42">
        <v>0</v>
      </c>
      <c r="AA62" s="42">
        <v>0</v>
      </c>
      <c r="AB62" s="29" t="s">
        <v>87</v>
      </c>
      <c r="AC62" s="38" t="s">
        <v>16</v>
      </c>
      <c r="AD62" s="43">
        <f>AD64+AD66+AD68+AD70+AD72+AD74+AD78</f>
        <v>1148.09</v>
      </c>
      <c r="AE62" s="43">
        <f>AE64+AE66+AE68+AE70+AE72</f>
        <v>1006</v>
      </c>
      <c r="AF62" s="51">
        <v>88</v>
      </c>
      <c r="AG62" s="46"/>
    </row>
    <row r="63" spans="1:33" ht="30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>
        <v>2</v>
      </c>
      <c r="S63" s="41">
        <v>2</v>
      </c>
      <c r="T63" s="41">
        <v>3</v>
      </c>
      <c r="U63" s="41">
        <v>1</v>
      </c>
      <c r="V63" s="41">
        <v>1</v>
      </c>
      <c r="W63" s="41">
        <v>0</v>
      </c>
      <c r="X63" s="41">
        <v>0</v>
      </c>
      <c r="Y63" s="41">
        <v>0</v>
      </c>
      <c r="Z63" s="41">
        <v>0</v>
      </c>
      <c r="AA63" s="41">
        <v>1</v>
      </c>
      <c r="AB63" s="31" t="s">
        <v>88</v>
      </c>
      <c r="AC63" s="4" t="s">
        <v>18</v>
      </c>
      <c r="AD63" s="45">
        <v>70</v>
      </c>
      <c r="AE63" s="45">
        <v>70</v>
      </c>
      <c r="AF63" s="48"/>
      <c r="AG63" s="46"/>
    </row>
    <row r="64" spans="1:33" ht="30">
      <c r="A64" s="41">
        <v>4</v>
      </c>
      <c r="B64" s="41">
        <v>0</v>
      </c>
      <c r="C64" s="41">
        <v>3</v>
      </c>
      <c r="D64" s="41">
        <v>0</v>
      </c>
      <c r="E64" s="41">
        <v>5</v>
      </c>
      <c r="F64" s="41">
        <v>0</v>
      </c>
      <c r="G64" s="41">
        <v>3</v>
      </c>
      <c r="H64" s="41">
        <v>2</v>
      </c>
      <c r="I64" s="41">
        <v>2</v>
      </c>
      <c r="J64" s="41">
        <v>3</v>
      </c>
      <c r="K64" s="41">
        <v>0</v>
      </c>
      <c r="L64" s="41">
        <v>1</v>
      </c>
      <c r="M64" s="41">
        <v>4</v>
      </c>
      <c r="N64" s="41">
        <v>0</v>
      </c>
      <c r="O64" s="41">
        <v>0</v>
      </c>
      <c r="P64" s="41">
        <v>1</v>
      </c>
      <c r="Q64" s="41" t="s">
        <v>26</v>
      </c>
      <c r="R64" s="41">
        <v>2</v>
      </c>
      <c r="S64" s="41">
        <v>2</v>
      </c>
      <c r="T64" s="41">
        <v>3</v>
      </c>
      <c r="U64" s="41">
        <v>1</v>
      </c>
      <c r="V64" s="41">
        <v>1</v>
      </c>
      <c r="W64" s="41">
        <v>0</v>
      </c>
      <c r="X64" s="41">
        <v>0</v>
      </c>
      <c r="Y64" s="41">
        <v>1</v>
      </c>
      <c r="Z64" s="41">
        <v>0</v>
      </c>
      <c r="AA64" s="41">
        <v>0</v>
      </c>
      <c r="AB64" s="30" t="s">
        <v>89</v>
      </c>
      <c r="AC64" s="4" t="s">
        <v>16</v>
      </c>
      <c r="AD64" s="45">
        <v>412.4</v>
      </c>
      <c r="AE64" s="45">
        <v>335.44</v>
      </c>
      <c r="AF64" s="48">
        <v>82</v>
      </c>
      <c r="AG64" s="46"/>
    </row>
    <row r="65" spans="1:33" ht="30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>
        <v>2</v>
      </c>
      <c r="S65" s="41">
        <v>2</v>
      </c>
      <c r="T65" s="41">
        <v>3</v>
      </c>
      <c r="U65" s="41">
        <v>1</v>
      </c>
      <c r="V65" s="41">
        <v>1</v>
      </c>
      <c r="W65" s="41">
        <v>0</v>
      </c>
      <c r="X65" s="41">
        <v>0</v>
      </c>
      <c r="Y65" s="41">
        <v>1</v>
      </c>
      <c r="Z65" s="41">
        <v>0</v>
      </c>
      <c r="AA65" s="41">
        <v>1</v>
      </c>
      <c r="AB65" s="31" t="s">
        <v>90</v>
      </c>
      <c r="AC65" s="4" t="s">
        <v>18</v>
      </c>
      <c r="AD65" s="45">
        <v>10</v>
      </c>
      <c r="AE65" s="45">
        <v>10</v>
      </c>
      <c r="AF65" s="48"/>
      <c r="AG65" s="46"/>
    </row>
    <row r="66" spans="1:33" ht="30">
      <c r="A66" s="41">
        <v>4</v>
      </c>
      <c r="B66" s="41">
        <v>0</v>
      </c>
      <c r="C66" s="41">
        <v>3</v>
      </c>
      <c r="D66" s="41">
        <v>0</v>
      </c>
      <c r="E66" s="41">
        <v>5</v>
      </c>
      <c r="F66" s="41">
        <v>0</v>
      </c>
      <c r="G66" s="41">
        <v>3</v>
      </c>
      <c r="H66" s="41">
        <v>2</v>
      </c>
      <c r="I66" s="41">
        <v>2</v>
      </c>
      <c r="J66" s="41">
        <v>3</v>
      </c>
      <c r="K66" s="41">
        <v>0</v>
      </c>
      <c r="L66" s="41">
        <v>1</v>
      </c>
      <c r="M66" s="41">
        <v>4</v>
      </c>
      <c r="N66" s="41">
        <v>0</v>
      </c>
      <c r="O66" s="41">
        <v>0</v>
      </c>
      <c r="P66" s="41">
        <v>2</v>
      </c>
      <c r="Q66" s="41" t="s">
        <v>26</v>
      </c>
      <c r="R66" s="41">
        <v>2</v>
      </c>
      <c r="S66" s="41">
        <v>2</v>
      </c>
      <c r="T66" s="41">
        <v>3</v>
      </c>
      <c r="U66" s="41">
        <v>1</v>
      </c>
      <c r="V66" s="41">
        <v>1</v>
      </c>
      <c r="W66" s="41">
        <v>0</v>
      </c>
      <c r="X66" s="41">
        <v>0</v>
      </c>
      <c r="Y66" s="41">
        <v>2</v>
      </c>
      <c r="Z66" s="41">
        <v>0</v>
      </c>
      <c r="AA66" s="41">
        <v>0</v>
      </c>
      <c r="AB66" s="31" t="s">
        <v>91</v>
      </c>
      <c r="AC66" s="4" t="s">
        <v>16</v>
      </c>
      <c r="AD66" s="45">
        <v>177</v>
      </c>
      <c r="AE66" s="45">
        <v>176.87</v>
      </c>
      <c r="AF66" s="48">
        <v>100</v>
      </c>
      <c r="AG66" s="46"/>
    </row>
    <row r="67" spans="1:33" ht="45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>
        <v>2</v>
      </c>
      <c r="S67" s="41">
        <v>2</v>
      </c>
      <c r="T67" s="41">
        <v>3</v>
      </c>
      <c r="U67" s="41">
        <v>1</v>
      </c>
      <c r="V67" s="41">
        <v>1</v>
      </c>
      <c r="W67" s="41">
        <v>0</v>
      </c>
      <c r="X67" s="41">
        <v>0</v>
      </c>
      <c r="Y67" s="41">
        <v>2</v>
      </c>
      <c r="Z67" s="41">
        <v>0</v>
      </c>
      <c r="AA67" s="41">
        <v>1</v>
      </c>
      <c r="AB67" s="31" t="s">
        <v>92</v>
      </c>
      <c r="AC67" s="4" t="s">
        <v>24</v>
      </c>
      <c r="AD67" s="45">
        <v>10</v>
      </c>
      <c r="AE67" s="45">
        <v>10</v>
      </c>
      <c r="AF67" s="48"/>
      <c r="AG67" s="46"/>
    </row>
    <row r="68" spans="1:33" ht="30">
      <c r="A68" s="41">
        <v>4</v>
      </c>
      <c r="B68" s="41">
        <v>0</v>
      </c>
      <c r="C68" s="41">
        <v>3</v>
      </c>
      <c r="D68" s="41">
        <v>0</v>
      </c>
      <c r="E68" s="41">
        <v>5</v>
      </c>
      <c r="F68" s="41">
        <v>0</v>
      </c>
      <c r="G68" s="41">
        <v>3</v>
      </c>
      <c r="H68" s="41">
        <v>2</v>
      </c>
      <c r="I68" s="41">
        <v>2</v>
      </c>
      <c r="J68" s="41">
        <v>3</v>
      </c>
      <c r="K68" s="41">
        <v>0</v>
      </c>
      <c r="L68" s="41">
        <v>1</v>
      </c>
      <c r="M68" s="41">
        <v>4</v>
      </c>
      <c r="N68" s="41">
        <v>0</v>
      </c>
      <c r="O68" s="41">
        <v>0</v>
      </c>
      <c r="P68" s="41">
        <v>3</v>
      </c>
      <c r="Q68" s="41" t="s">
        <v>26</v>
      </c>
      <c r="R68" s="41">
        <v>2</v>
      </c>
      <c r="S68" s="41">
        <v>2</v>
      </c>
      <c r="T68" s="41">
        <v>3</v>
      </c>
      <c r="U68" s="41">
        <v>1</v>
      </c>
      <c r="V68" s="41">
        <v>1</v>
      </c>
      <c r="W68" s="41">
        <v>0</v>
      </c>
      <c r="X68" s="41">
        <v>0</v>
      </c>
      <c r="Y68" s="41">
        <v>3</v>
      </c>
      <c r="Z68" s="41">
        <v>0</v>
      </c>
      <c r="AA68" s="41">
        <v>0</v>
      </c>
      <c r="AB68" s="31" t="s">
        <v>93</v>
      </c>
      <c r="AC68" s="4" t="s">
        <v>16</v>
      </c>
      <c r="AD68" s="45">
        <v>258.69</v>
      </c>
      <c r="AE68" s="45">
        <v>258.69</v>
      </c>
      <c r="AF68" s="48">
        <v>100</v>
      </c>
      <c r="AG68" s="46"/>
    </row>
    <row r="69" spans="1:33" ht="30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>
        <v>2</v>
      </c>
      <c r="S69" s="41">
        <v>2</v>
      </c>
      <c r="T69" s="41">
        <v>3</v>
      </c>
      <c r="U69" s="41">
        <v>1</v>
      </c>
      <c r="V69" s="41">
        <v>1</v>
      </c>
      <c r="W69" s="41">
        <v>0</v>
      </c>
      <c r="X69" s="41">
        <v>0</v>
      </c>
      <c r="Y69" s="41">
        <v>3</v>
      </c>
      <c r="Z69" s="41">
        <v>0</v>
      </c>
      <c r="AA69" s="41">
        <v>1</v>
      </c>
      <c r="AB69" s="31" t="s">
        <v>94</v>
      </c>
      <c r="AC69" s="4" t="s">
        <v>18</v>
      </c>
      <c r="AD69" s="45">
        <v>1</v>
      </c>
      <c r="AE69" s="45">
        <v>1</v>
      </c>
      <c r="AF69" s="48"/>
      <c r="AG69" s="46"/>
    </row>
    <row r="70" spans="1:33" ht="30">
      <c r="A70" s="41">
        <v>4</v>
      </c>
      <c r="B70" s="41">
        <v>0</v>
      </c>
      <c r="C70" s="41">
        <v>3</v>
      </c>
      <c r="D70" s="41">
        <v>0</v>
      </c>
      <c r="E70" s="41">
        <v>5</v>
      </c>
      <c r="F70" s="41">
        <v>0</v>
      </c>
      <c r="G70" s="41">
        <v>3</v>
      </c>
      <c r="H70" s="41">
        <v>2</v>
      </c>
      <c r="I70" s="41">
        <v>2</v>
      </c>
      <c r="J70" s="41">
        <v>3</v>
      </c>
      <c r="K70" s="41">
        <v>0</v>
      </c>
      <c r="L70" s="41">
        <v>1</v>
      </c>
      <c r="M70" s="41">
        <v>4</v>
      </c>
      <c r="N70" s="41">
        <v>0</v>
      </c>
      <c r="O70" s="41">
        <v>0</v>
      </c>
      <c r="P70" s="41">
        <v>4</v>
      </c>
      <c r="Q70" s="41" t="s">
        <v>26</v>
      </c>
      <c r="R70" s="41">
        <v>2</v>
      </c>
      <c r="S70" s="41">
        <v>2</v>
      </c>
      <c r="T70" s="41">
        <v>3</v>
      </c>
      <c r="U70" s="41">
        <v>1</v>
      </c>
      <c r="V70" s="41">
        <v>1</v>
      </c>
      <c r="W70" s="41">
        <v>0</v>
      </c>
      <c r="X70" s="41">
        <v>0</v>
      </c>
      <c r="Y70" s="41">
        <v>4</v>
      </c>
      <c r="Z70" s="41">
        <v>0</v>
      </c>
      <c r="AA70" s="41">
        <v>0</v>
      </c>
      <c r="AB70" s="30" t="s">
        <v>95</v>
      </c>
      <c r="AC70" s="4" t="s">
        <v>16</v>
      </c>
      <c r="AD70" s="45">
        <v>72</v>
      </c>
      <c r="AE70" s="45">
        <v>72</v>
      </c>
      <c r="AF70" s="48">
        <v>100</v>
      </c>
      <c r="AG70" s="46"/>
    </row>
    <row r="71" spans="1:33" ht="30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>
        <v>2</v>
      </c>
      <c r="S71" s="41">
        <v>2</v>
      </c>
      <c r="T71" s="41">
        <v>3</v>
      </c>
      <c r="U71" s="41">
        <v>1</v>
      </c>
      <c r="V71" s="41">
        <v>1</v>
      </c>
      <c r="W71" s="41">
        <v>0</v>
      </c>
      <c r="X71" s="41">
        <v>0</v>
      </c>
      <c r="Y71" s="41">
        <v>4</v>
      </c>
      <c r="Z71" s="41">
        <v>0</v>
      </c>
      <c r="AA71" s="41">
        <v>1</v>
      </c>
      <c r="AB71" s="30" t="s">
        <v>96</v>
      </c>
      <c r="AC71" s="4" t="s">
        <v>24</v>
      </c>
      <c r="AD71" s="45">
        <v>0</v>
      </c>
      <c r="AE71" s="45">
        <v>0</v>
      </c>
      <c r="AF71" s="48"/>
      <c r="AG71" s="46"/>
    </row>
    <row r="72" spans="1:33" ht="30">
      <c r="A72" s="41">
        <v>4</v>
      </c>
      <c r="B72" s="41">
        <v>0</v>
      </c>
      <c r="C72" s="41">
        <v>3</v>
      </c>
      <c r="D72" s="41">
        <v>0</v>
      </c>
      <c r="E72" s="41">
        <v>5</v>
      </c>
      <c r="F72" s="41">
        <v>0</v>
      </c>
      <c r="G72" s="41">
        <v>3</v>
      </c>
      <c r="H72" s="41">
        <v>2</v>
      </c>
      <c r="I72" s="41">
        <v>2</v>
      </c>
      <c r="J72" s="41">
        <v>3</v>
      </c>
      <c r="K72" s="41">
        <v>0</v>
      </c>
      <c r="L72" s="41">
        <v>1</v>
      </c>
      <c r="M72" s="41">
        <v>4</v>
      </c>
      <c r="N72" s="41">
        <v>0</v>
      </c>
      <c r="O72" s="41">
        <v>0</v>
      </c>
      <c r="P72" s="41">
        <v>5</v>
      </c>
      <c r="Q72" s="41" t="s">
        <v>26</v>
      </c>
      <c r="R72" s="41">
        <v>2</v>
      </c>
      <c r="S72" s="41">
        <v>2</v>
      </c>
      <c r="T72" s="41">
        <v>3</v>
      </c>
      <c r="U72" s="41">
        <v>1</v>
      </c>
      <c r="V72" s="41">
        <v>1</v>
      </c>
      <c r="W72" s="41">
        <v>0</v>
      </c>
      <c r="X72" s="41">
        <v>0</v>
      </c>
      <c r="Y72" s="41">
        <v>5</v>
      </c>
      <c r="Z72" s="41">
        <v>0</v>
      </c>
      <c r="AA72" s="41">
        <v>0</v>
      </c>
      <c r="AB72" s="30" t="s">
        <v>22</v>
      </c>
      <c r="AC72" s="4" t="s">
        <v>16</v>
      </c>
      <c r="AD72" s="47">
        <v>178</v>
      </c>
      <c r="AE72" s="47">
        <v>163</v>
      </c>
      <c r="AF72" s="48">
        <v>92</v>
      </c>
      <c r="AG72" s="46"/>
    </row>
    <row r="73" spans="1:33" ht="30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>
        <v>2</v>
      </c>
      <c r="S73" s="41">
        <v>2</v>
      </c>
      <c r="T73" s="41">
        <v>3</v>
      </c>
      <c r="U73" s="41">
        <v>1</v>
      </c>
      <c r="V73" s="41">
        <v>1</v>
      </c>
      <c r="W73" s="41">
        <v>0</v>
      </c>
      <c r="X73" s="41">
        <v>0</v>
      </c>
      <c r="Y73" s="41">
        <v>5</v>
      </c>
      <c r="Z73" s="41">
        <v>0</v>
      </c>
      <c r="AA73" s="41">
        <v>1</v>
      </c>
      <c r="AB73" s="30" t="s">
        <v>97</v>
      </c>
      <c r="AC73" s="48" t="s">
        <v>24</v>
      </c>
      <c r="AD73" s="47">
        <v>10</v>
      </c>
      <c r="AE73" s="47">
        <v>10</v>
      </c>
      <c r="AF73" s="48"/>
      <c r="AG73" s="46"/>
    </row>
    <row r="74" spans="1:33" ht="30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>
        <v>2</v>
      </c>
      <c r="S74" s="41">
        <v>2</v>
      </c>
      <c r="T74" s="41">
        <v>3</v>
      </c>
      <c r="U74" s="41">
        <v>1</v>
      </c>
      <c r="V74" s="41">
        <v>1</v>
      </c>
      <c r="W74" s="41">
        <v>0</v>
      </c>
      <c r="X74" s="41">
        <v>0</v>
      </c>
      <c r="Y74" s="41">
        <v>6</v>
      </c>
      <c r="Z74" s="41">
        <v>0</v>
      </c>
      <c r="AA74" s="41">
        <v>0</v>
      </c>
      <c r="AB74" s="30" t="s">
        <v>98</v>
      </c>
      <c r="AC74" s="4" t="s">
        <v>16</v>
      </c>
      <c r="AD74" s="47">
        <v>0</v>
      </c>
      <c r="AE74" s="47">
        <v>0</v>
      </c>
      <c r="AF74" s="48"/>
      <c r="AG74" s="46"/>
    </row>
    <row r="75" spans="1:33" ht="30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>
        <v>2</v>
      </c>
      <c r="S75" s="41">
        <v>2</v>
      </c>
      <c r="T75" s="41">
        <v>3</v>
      </c>
      <c r="U75" s="41">
        <v>1</v>
      </c>
      <c r="V75" s="41">
        <v>1</v>
      </c>
      <c r="W75" s="41">
        <v>0</v>
      </c>
      <c r="X75" s="41">
        <v>0</v>
      </c>
      <c r="Y75" s="41">
        <v>6</v>
      </c>
      <c r="Z75" s="41">
        <v>0</v>
      </c>
      <c r="AA75" s="41">
        <v>1</v>
      </c>
      <c r="AB75" s="30" t="s">
        <v>99</v>
      </c>
      <c r="AC75" s="48" t="s">
        <v>24</v>
      </c>
      <c r="AD75" s="47"/>
      <c r="AE75" s="47"/>
      <c r="AF75" s="48"/>
      <c r="AG75" s="46"/>
    </row>
    <row r="76" spans="1:33" ht="51" customHeight="1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>
        <v>2</v>
      </c>
      <c r="S76" s="41">
        <v>2</v>
      </c>
      <c r="T76" s="41">
        <v>3</v>
      </c>
      <c r="U76" s="41">
        <v>1</v>
      </c>
      <c r="V76" s="41">
        <v>1</v>
      </c>
      <c r="W76" s="41">
        <v>0</v>
      </c>
      <c r="X76" s="41">
        <v>0</v>
      </c>
      <c r="Y76" s="41">
        <v>7</v>
      </c>
      <c r="Z76" s="41">
        <v>0</v>
      </c>
      <c r="AA76" s="41">
        <v>0</v>
      </c>
      <c r="AB76" s="30" t="s">
        <v>100</v>
      </c>
      <c r="AC76" s="4" t="s">
        <v>16</v>
      </c>
      <c r="AD76" s="45">
        <v>0</v>
      </c>
      <c r="AE76" s="45">
        <v>0</v>
      </c>
      <c r="AF76" s="48"/>
      <c r="AG76" s="46"/>
    </row>
    <row r="77" spans="1:33" ht="30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>
        <v>2</v>
      </c>
      <c r="S77" s="41">
        <v>2</v>
      </c>
      <c r="T77" s="41">
        <v>3</v>
      </c>
      <c r="U77" s="41">
        <v>1</v>
      </c>
      <c r="V77" s="41">
        <v>1</v>
      </c>
      <c r="W77" s="41">
        <v>0</v>
      </c>
      <c r="X77" s="41">
        <v>0</v>
      </c>
      <c r="Y77" s="41">
        <v>7</v>
      </c>
      <c r="Z77" s="41">
        <v>0</v>
      </c>
      <c r="AA77" s="41">
        <v>1</v>
      </c>
      <c r="AB77" s="30" t="s">
        <v>101</v>
      </c>
      <c r="AC77" s="48" t="s">
        <v>24</v>
      </c>
      <c r="AD77" s="47"/>
      <c r="AE77" s="47"/>
      <c r="AF77" s="48"/>
      <c r="AG77" s="46"/>
    </row>
    <row r="78" spans="1:33" ht="45">
      <c r="A78" s="41">
        <v>4</v>
      </c>
      <c r="B78" s="41">
        <v>0</v>
      </c>
      <c r="C78" s="41">
        <v>3</v>
      </c>
      <c r="D78" s="41">
        <v>0</v>
      </c>
      <c r="E78" s="41">
        <v>5</v>
      </c>
      <c r="F78" s="41">
        <v>0</v>
      </c>
      <c r="G78" s="41">
        <v>3</v>
      </c>
      <c r="H78" s="41">
        <v>2</v>
      </c>
      <c r="I78" s="41">
        <v>2</v>
      </c>
      <c r="J78" s="41">
        <v>3</v>
      </c>
      <c r="K78" s="41">
        <v>0</v>
      </c>
      <c r="L78" s="41">
        <v>1</v>
      </c>
      <c r="M78" s="41" t="s">
        <v>29</v>
      </c>
      <c r="N78" s="41">
        <v>0</v>
      </c>
      <c r="O78" s="41">
        <v>3</v>
      </c>
      <c r="P78" s="41">
        <v>3</v>
      </c>
      <c r="Q78" s="41" t="s">
        <v>30</v>
      </c>
      <c r="R78" s="41">
        <v>2</v>
      </c>
      <c r="S78" s="41">
        <v>2</v>
      </c>
      <c r="T78" s="41">
        <v>3</v>
      </c>
      <c r="U78" s="41">
        <v>1</v>
      </c>
      <c r="V78" s="41">
        <v>1</v>
      </c>
      <c r="W78" s="41">
        <v>0</v>
      </c>
      <c r="X78" s="41">
        <v>0</v>
      </c>
      <c r="Y78" s="41">
        <v>8</v>
      </c>
      <c r="Z78" s="41">
        <v>0</v>
      </c>
      <c r="AA78" s="41">
        <v>1</v>
      </c>
      <c r="AB78" s="30" t="s">
        <v>102</v>
      </c>
      <c r="AC78" s="4" t="s">
        <v>16</v>
      </c>
      <c r="AD78" s="47">
        <v>50</v>
      </c>
      <c r="AE78" s="47">
        <v>0</v>
      </c>
      <c r="AF78" s="48"/>
      <c r="AG78" s="46"/>
    </row>
    <row r="79" spans="1:33" ht="30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>
        <v>2</v>
      </c>
      <c r="S79" s="41">
        <v>2</v>
      </c>
      <c r="T79" s="41">
        <v>3</v>
      </c>
      <c r="U79" s="41">
        <v>1</v>
      </c>
      <c r="V79" s="41">
        <v>1</v>
      </c>
      <c r="W79" s="41">
        <v>0</v>
      </c>
      <c r="X79" s="41">
        <v>0</v>
      </c>
      <c r="Y79" s="41">
        <v>8</v>
      </c>
      <c r="Z79" s="41">
        <v>0</v>
      </c>
      <c r="AA79" s="41">
        <v>1</v>
      </c>
      <c r="AB79" s="30" t="s">
        <v>103</v>
      </c>
      <c r="AC79" s="48"/>
      <c r="AD79" s="47"/>
      <c r="AE79" s="47"/>
      <c r="AF79" s="48"/>
      <c r="AG79" s="46"/>
    </row>
    <row r="80" spans="1:33" ht="45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>
        <v>2</v>
      </c>
      <c r="S80" s="41">
        <v>2</v>
      </c>
      <c r="T80" s="41">
        <v>3</v>
      </c>
      <c r="U80" s="41">
        <v>1</v>
      </c>
      <c r="V80" s="41">
        <v>1</v>
      </c>
      <c r="W80" s="41">
        <v>0</v>
      </c>
      <c r="X80" s="41">
        <v>0</v>
      </c>
      <c r="Y80" s="41">
        <v>9</v>
      </c>
      <c r="Z80" s="41">
        <v>0</v>
      </c>
      <c r="AA80" s="41">
        <v>0</v>
      </c>
      <c r="AB80" s="30" t="s">
        <v>104</v>
      </c>
      <c r="AC80" s="4" t="s">
        <v>16</v>
      </c>
      <c r="AD80" s="45">
        <v>0</v>
      </c>
      <c r="AE80" s="45">
        <v>0</v>
      </c>
      <c r="AF80" s="48"/>
      <c r="AG80" s="46"/>
    </row>
    <row r="81" spans="1:33" ht="30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>
        <v>2</v>
      </c>
      <c r="S81" s="41">
        <v>2</v>
      </c>
      <c r="T81" s="41">
        <v>3</v>
      </c>
      <c r="U81" s="41">
        <v>1</v>
      </c>
      <c r="V81" s="41">
        <v>1</v>
      </c>
      <c r="W81" s="41">
        <v>0</v>
      </c>
      <c r="X81" s="41">
        <v>0</v>
      </c>
      <c r="Y81" s="41">
        <v>9</v>
      </c>
      <c r="Z81" s="41">
        <v>0</v>
      </c>
      <c r="AA81" s="41">
        <v>1</v>
      </c>
      <c r="AB81" s="30" t="s">
        <v>105</v>
      </c>
      <c r="AC81" s="48"/>
      <c r="AD81" s="47"/>
      <c r="AE81" s="47"/>
      <c r="AF81" s="48"/>
      <c r="AG81" s="46"/>
    </row>
    <row r="82" spans="1:33" ht="42.75">
      <c r="A82" s="42">
        <v>4</v>
      </c>
      <c r="B82" s="42">
        <v>0</v>
      </c>
      <c r="C82" s="42">
        <v>3</v>
      </c>
      <c r="D82" s="42">
        <v>0</v>
      </c>
      <c r="E82" s="42">
        <v>0</v>
      </c>
      <c r="F82" s="42">
        <v>0</v>
      </c>
      <c r="G82" s="42">
        <v>0</v>
      </c>
      <c r="H82" s="42">
        <v>2</v>
      </c>
      <c r="I82" s="42">
        <v>2</v>
      </c>
      <c r="J82" s="42">
        <v>3</v>
      </c>
      <c r="K82" s="42">
        <v>0</v>
      </c>
      <c r="L82" s="42">
        <v>2</v>
      </c>
      <c r="M82" s="42">
        <v>0</v>
      </c>
      <c r="N82" s="42">
        <v>0</v>
      </c>
      <c r="O82" s="42">
        <v>0</v>
      </c>
      <c r="P82" s="42">
        <v>0</v>
      </c>
      <c r="Q82" s="42">
        <v>0</v>
      </c>
      <c r="R82" s="42">
        <v>2</v>
      </c>
      <c r="S82" s="42">
        <v>2</v>
      </c>
      <c r="T82" s="42">
        <v>3</v>
      </c>
      <c r="U82" s="42">
        <v>1</v>
      </c>
      <c r="V82" s="42">
        <v>2</v>
      </c>
      <c r="W82" s="42">
        <v>0</v>
      </c>
      <c r="X82" s="42">
        <v>0</v>
      </c>
      <c r="Y82" s="42">
        <v>0</v>
      </c>
      <c r="Z82" s="42">
        <v>0</v>
      </c>
      <c r="AA82" s="42">
        <v>0</v>
      </c>
      <c r="AB82" s="29" t="s">
        <v>106</v>
      </c>
      <c r="AC82" s="38" t="s">
        <v>107</v>
      </c>
      <c r="AD82" s="43">
        <f>AD86</f>
        <v>10</v>
      </c>
      <c r="AE82" s="43">
        <f>AE86</f>
        <v>0</v>
      </c>
      <c r="AF82" s="48"/>
      <c r="AG82" s="46"/>
    </row>
    <row r="83" spans="1:33" ht="45" customHeight="1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>
        <v>2</v>
      </c>
      <c r="S83" s="41">
        <v>2</v>
      </c>
      <c r="T83" s="41">
        <v>3</v>
      </c>
      <c r="U83" s="41">
        <v>1</v>
      </c>
      <c r="V83" s="41">
        <v>2</v>
      </c>
      <c r="W83" s="41">
        <v>0</v>
      </c>
      <c r="X83" s="41">
        <v>0</v>
      </c>
      <c r="Y83" s="41">
        <v>0</v>
      </c>
      <c r="Z83" s="41">
        <v>0</v>
      </c>
      <c r="AA83" s="41">
        <v>1</v>
      </c>
      <c r="AB83" s="30" t="s">
        <v>108</v>
      </c>
      <c r="AC83" s="4" t="s">
        <v>18</v>
      </c>
      <c r="AD83" s="45">
        <v>0</v>
      </c>
      <c r="AE83" s="45">
        <v>0</v>
      </c>
      <c r="AF83" s="48"/>
      <c r="AG83" s="46"/>
    </row>
    <row r="84" spans="1:33" ht="30">
      <c r="A84" s="41">
        <v>4</v>
      </c>
      <c r="B84" s="41">
        <v>0</v>
      </c>
      <c r="C84" s="41">
        <v>3</v>
      </c>
      <c r="D84" s="41">
        <v>0</v>
      </c>
      <c r="E84" s="41">
        <v>5</v>
      </c>
      <c r="F84" s="41">
        <v>0</v>
      </c>
      <c r="G84" s="41">
        <v>3</v>
      </c>
      <c r="H84" s="41">
        <v>2</v>
      </c>
      <c r="I84" s="41">
        <v>2</v>
      </c>
      <c r="J84" s="41">
        <v>3</v>
      </c>
      <c r="K84" s="41">
        <v>0</v>
      </c>
      <c r="L84" s="41">
        <v>2</v>
      </c>
      <c r="M84" s="41">
        <v>4</v>
      </c>
      <c r="N84" s="41">
        <v>0</v>
      </c>
      <c r="O84" s="41">
        <v>0</v>
      </c>
      <c r="P84" s="41">
        <v>1</v>
      </c>
      <c r="Q84" s="41" t="s">
        <v>26</v>
      </c>
      <c r="R84" s="41">
        <v>2</v>
      </c>
      <c r="S84" s="41">
        <v>2</v>
      </c>
      <c r="T84" s="41">
        <v>3</v>
      </c>
      <c r="U84" s="41">
        <v>1</v>
      </c>
      <c r="V84" s="41">
        <v>2</v>
      </c>
      <c r="W84" s="41">
        <v>0</v>
      </c>
      <c r="X84" s="41">
        <v>0</v>
      </c>
      <c r="Y84" s="41">
        <v>1</v>
      </c>
      <c r="Z84" s="41">
        <v>0</v>
      </c>
      <c r="AA84" s="41">
        <v>0</v>
      </c>
      <c r="AB84" s="30" t="s">
        <v>109</v>
      </c>
      <c r="AC84" s="4" t="s">
        <v>16</v>
      </c>
      <c r="AD84" s="45">
        <v>0</v>
      </c>
      <c r="AE84" s="45">
        <v>0</v>
      </c>
      <c r="AF84" s="48"/>
      <c r="AG84" s="46"/>
    </row>
    <row r="85" spans="1:33" ht="30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>
        <v>2</v>
      </c>
      <c r="S85" s="41">
        <v>2</v>
      </c>
      <c r="T85" s="41">
        <v>3</v>
      </c>
      <c r="U85" s="41">
        <v>1</v>
      </c>
      <c r="V85" s="41">
        <v>2</v>
      </c>
      <c r="W85" s="41">
        <v>0</v>
      </c>
      <c r="X85" s="41">
        <v>0</v>
      </c>
      <c r="Y85" s="41">
        <v>1</v>
      </c>
      <c r="Z85" s="41">
        <v>0</v>
      </c>
      <c r="AA85" s="41">
        <v>1</v>
      </c>
      <c r="AB85" s="30" t="s">
        <v>110</v>
      </c>
      <c r="AC85" s="4" t="s">
        <v>111</v>
      </c>
      <c r="AD85" s="45">
        <v>0</v>
      </c>
      <c r="AE85" s="45">
        <v>0</v>
      </c>
      <c r="AF85" s="48"/>
      <c r="AG85" s="46"/>
    </row>
    <row r="86" spans="1:33" ht="30">
      <c r="A86" s="41">
        <v>4</v>
      </c>
      <c r="B86" s="41">
        <v>0</v>
      </c>
      <c r="C86" s="41">
        <v>3</v>
      </c>
      <c r="D86" s="41">
        <v>0</v>
      </c>
      <c r="E86" s="41">
        <v>5</v>
      </c>
      <c r="F86" s="41">
        <v>0</v>
      </c>
      <c r="G86" s="41">
        <v>3</v>
      </c>
      <c r="H86" s="41">
        <v>2</v>
      </c>
      <c r="I86" s="41">
        <v>2</v>
      </c>
      <c r="J86" s="41">
        <v>3</v>
      </c>
      <c r="K86" s="41">
        <v>0</v>
      </c>
      <c r="L86" s="41">
        <v>2</v>
      </c>
      <c r="M86" s="41">
        <v>4</v>
      </c>
      <c r="N86" s="41">
        <v>0</v>
      </c>
      <c r="O86" s="41">
        <v>0</v>
      </c>
      <c r="P86" s="41">
        <v>2</v>
      </c>
      <c r="Q86" s="41" t="s">
        <v>26</v>
      </c>
      <c r="R86" s="41">
        <v>2</v>
      </c>
      <c r="S86" s="41">
        <v>2</v>
      </c>
      <c r="T86" s="41">
        <v>3</v>
      </c>
      <c r="U86" s="41">
        <v>1</v>
      </c>
      <c r="V86" s="41">
        <v>2</v>
      </c>
      <c r="W86" s="41">
        <v>0</v>
      </c>
      <c r="X86" s="41">
        <v>0</v>
      </c>
      <c r="Y86" s="41">
        <v>2</v>
      </c>
      <c r="Z86" s="41">
        <v>0</v>
      </c>
      <c r="AA86" s="41">
        <v>0</v>
      </c>
      <c r="AB86" s="30" t="s">
        <v>112</v>
      </c>
      <c r="AC86" s="4" t="s">
        <v>16</v>
      </c>
      <c r="AD86" s="45">
        <v>10</v>
      </c>
      <c r="AE86" s="45">
        <v>0</v>
      </c>
      <c r="AF86" s="48"/>
      <c r="AG86" s="46"/>
    </row>
    <row r="87" spans="1:33" ht="15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>
        <v>2</v>
      </c>
      <c r="S87" s="41">
        <v>2</v>
      </c>
      <c r="T87" s="41">
        <v>3</v>
      </c>
      <c r="U87" s="41">
        <v>1</v>
      </c>
      <c r="V87" s="41">
        <v>2</v>
      </c>
      <c r="W87" s="41">
        <v>0</v>
      </c>
      <c r="X87" s="41">
        <v>0</v>
      </c>
      <c r="Y87" s="41">
        <v>2</v>
      </c>
      <c r="Z87" s="41">
        <v>0</v>
      </c>
      <c r="AA87" s="41">
        <v>1</v>
      </c>
      <c r="AB87" s="30" t="s">
        <v>113</v>
      </c>
      <c r="AC87" s="4" t="s">
        <v>24</v>
      </c>
      <c r="AD87" s="45">
        <v>0</v>
      </c>
      <c r="AE87" s="45">
        <v>0</v>
      </c>
      <c r="AF87" s="48"/>
      <c r="AG87" s="46"/>
    </row>
    <row r="88" spans="1:33" ht="45">
      <c r="A88" s="41">
        <v>4</v>
      </c>
      <c r="B88" s="41">
        <v>0</v>
      </c>
      <c r="C88" s="41">
        <v>3</v>
      </c>
      <c r="D88" s="41">
        <v>0</v>
      </c>
      <c r="E88" s="41">
        <v>4</v>
      </c>
      <c r="F88" s="41">
        <v>1</v>
      </c>
      <c r="G88" s="41">
        <v>2</v>
      </c>
      <c r="H88" s="41">
        <v>2</v>
      </c>
      <c r="I88" s="41">
        <v>2</v>
      </c>
      <c r="J88" s="41">
        <v>3</v>
      </c>
      <c r="K88" s="41">
        <v>0</v>
      </c>
      <c r="L88" s="41">
        <v>2</v>
      </c>
      <c r="M88" s="41">
        <v>4</v>
      </c>
      <c r="N88" s="41">
        <v>0</v>
      </c>
      <c r="O88" s="41">
        <v>0</v>
      </c>
      <c r="P88" s="41">
        <v>3</v>
      </c>
      <c r="Q88" s="41" t="s">
        <v>26</v>
      </c>
      <c r="R88" s="41">
        <v>2</v>
      </c>
      <c r="S88" s="41">
        <v>2</v>
      </c>
      <c r="T88" s="41">
        <v>3</v>
      </c>
      <c r="U88" s="41">
        <v>1</v>
      </c>
      <c r="V88" s="41">
        <v>2</v>
      </c>
      <c r="W88" s="41">
        <v>0</v>
      </c>
      <c r="X88" s="41">
        <v>0</v>
      </c>
      <c r="Y88" s="41">
        <v>3</v>
      </c>
      <c r="Z88" s="41">
        <v>0</v>
      </c>
      <c r="AA88" s="41">
        <v>0</v>
      </c>
      <c r="AB88" s="36" t="s">
        <v>114</v>
      </c>
      <c r="AC88" s="4" t="s">
        <v>16</v>
      </c>
      <c r="AD88" s="45">
        <v>0</v>
      </c>
      <c r="AE88" s="45">
        <v>0</v>
      </c>
      <c r="AF88" s="48"/>
      <c r="AG88" s="46"/>
    </row>
    <row r="89" spans="1:33" ht="15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>
        <v>2</v>
      </c>
      <c r="S89" s="41">
        <v>2</v>
      </c>
      <c r="T89" s="41">
        <v>3</v>
      </c>
      <c r="U89" s="41">
        <v>1</v>
      </c>
      <c r="V89" s="41">
        <v>2</v>
      </c>
      <c r="W89" s="41">
        <v>0</v>
      </c>
      <c r="X89" s="41">
        <v>0</v>
      </c>
      <c r="Y89" s="41">
        <v>3</v>
      </c>
      <c r="Z89" s="41">
        <v>0</v>
      </c>
      <c r="AA89" s="41">
        <v>1</v>
      </c>
      <c r="AB89" s="30" t="s">
        <v>115</v>
      </c>
      <c r="AC89" s="4" t="s">
        <v>24</v>
      </c>
      <c r="AD89" s="45">
        <v>0</v>
      </c>
      <c r="AE89" s="45">
        <v>0</v>
      </c>
      <c r="AF89" s="48"/>
      <c r="AG89" s="46"/>
    </row>
    <row r="90" spans="1:33" ht="30">
      <c r="A90" s="41">
        <v>4</v>
      </c>
      <c r="B90" s="41">
        <v>0</v>
      </c>
      <c r="C90" s="41">
        <v>3</v>
      </c>
      <c r="D90" s="41">
        <v>0</v>
      </c>
      <c r="E90" s="41">
        <v>4</v>
      </c>
      <c r="F90" s="41">
        <v>1</v>
      </c>
      <c r="G90" s="41">
        <v>2</v>
      </c>
      <c r="H90" s="41">
        <v>2</v>
      </c>
      <c r="I90" s="41">
        <v>2</v>
      </c>
      <c r="J90" s="41">
        <v>3</v>
      </c>
      <c r="K90" s="41">
        <v>0</v>
      </c>
      <c r="L90" s="41">
        <v>2</v>
      </c>
      <c r="M90" s="41">
        <v>4</v>
      </c>
      <c r="N90" s="41">
        <v>0</v>
      </c>
      <c r="O90" s="41">
        <v>0</v>
      </c>
      <c r="P90" s="41">
        <v>4</v>
      </c>
      <c r="Q90" s="41" t="s">
        <v>26</v>
      </c>
      <c r="R90" s="41">
        <v>2</v>
      </c>
      <c r="S90" s="41">
        <v>2</v>
      </c>
      <c r="T90" s="41">
        <v>3</v>
      </c>
      <c r="U90" s="41">
        <v>1</v>
      </c>
      <c r="V90" s="41">
        <v>2</v>
      </c>
      <c r="W90" s="41">
        <v>0</v>
      </c>
      <c r="X90" s="41">
        <v>0</v>
      </c>
      <c r="Y90" s="41">
        <v>4</v>
      </c>
      <c r="Z90" s="41">
        <v>0</v>
      </c>
      <c r="AA90" s="41">
        <v>0</v>
      </c>
      <c r="AB90" s="30" t="s">
        <v>116</v>
      </c>
      <c r="AC90" s="49" t="s">
        <v>16</v>
      </c>
      <c r="AD90" s="45">
        <v>0</v>
      </c>
      <c r="AE90" s="45">
        <v>0</v>
      </c>
      <c r="AF90" s="48"/>
      <c r="AG90" s="46"/>
    </row>
    <row r="91" spans="1:33" ht="15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>
        <v>2</v>
      </c>
      <c r="S91" s="41">
        <v>2</v>
      </c>
      <c r="T91" s="41">
        <v>3</v>
      </c>
      <c r="U91" s="41">
        <v>1</v>
      </c>
      <c r="V91" s="41">
        <v>2</v>
      </c>
      <c r="W91" s="41">
        <v>0</v>
      </c>
      <c r="X91" s="41">
        <v>0</v>
      </c>
      <c r="Y91" s="41">
        <v>4</v>
      </c>
      <c r="Z91" s="41">
        <v>0</v>
      </c>
      <c r="AA91" s="41">
        <v>1</v>
      </c>
      <c r="AB91" s="30" t="s">
        <v>117</v>
      </c>
      <c r="AC91" s="48" t="s">
        <v>24</v>
      </c>
      <c r="AD91" s="45">
        <v>0</v>
      </c>
      <c r="AE91" s="45">
        <v>0</v>
      </c>
      <c r="AF91" s="48"/>
      <c r="AG91" s="46"/>
    </row>
  </sheetData>
  <sheetProtection/>
  <mergeCells count="40">
    <mergeCell ref="AH8:AM8"/>
    <mergeCell ref="AH1:AM1"/>
    <mergeCell ref="AH2:AM2"/>
    <mergeCell ref="AH3:AM3"/>
    <mergeCell ref="AH4:AM4"/>
    <mergeCell ref="A1:R1"/>
    <mergeCell ref="AH5:AM5"/>
    <mergeCell ref="AD4:AG4"/>
    <mergeCell ref="F3:AB3"/>
    <mergeCell ref="H4:AB4"/>
    <mergeCell ref="AD2:AG3"/>
    <mergeCell ref="AH6:AM6"/>
    <mergeCell ref="AH7:AM7"/>
    <mergeCell ref="H12:Q12"/>
    <mergeCell ref="V12:V13"/>
    <mergeCell ref="AB11:AB13"/>
    <mergeCell ref="Z12:AA13"/>
    <mergeCell ref="AE12:AE13"/>
    <mergeCell ref="T12:T13"/>
    <mergeCell ref="U12:U13"/>
    <mergeCell ref="M13:Q13"/>
    <mergeCell ref="AG12:AG13"/>
    <mergeCell ref="AC1:AG1"/>
    <mergeCell ref="R12:S13"/>
    <mergeCell ref="D12:E13"/>
    <mergeCell ref="H13:I13"/>
    <mergeCell ref="K13:L13"/>
    <mergeCell ref="A6:AB6"/>
    <mergeCell ref="A12:C13"/>
    <mergeCell ref="A7:J7"/>
    <mergeCell ref="A8:R8"/>
    <mergeCell ref="AC11:AC13"/>
    <mergeCell ref="A9:R9"/>
    <mergeCell ref="A11:Q11"/>
    <mergeCell ref="AF12:AF13"/>
    <mergeCell ref="R11:AA11"/>
    <mergeCell ref="W12:Y13"/>
    <mergeCell ref="AD12:AD13"/>
    <mergeCell ref="AD11:AG11"/>
    <mergeCell ref="F12:G13"/>
  </mergeCells>
  <printOptions/>
  <pageMargins left="0.2362204724409449" right="0.1968503937007874" top="0.5905511811023623" bottom="0.1968503937007874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2020-04-07T13:44:00Z</cp:lastPrinted>
  <dcterms:created xsi:type="dcterms:W3CDTF">2013-08-05T12:36:42Z</dcterms:created>
  <dcterms:modified xsi:type="dcterms:W3CDTF">2020-04-07T13:45:51Z</dcterms:modified>
  <cp:category/>
  <cp:version/>
  <cp:contentType/>
  <cp:contentStatus/>
</cp:coreProperties>
</file>