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3" i="1"/>
  <c r="F103"/>
  <c r="E103"/>
  <c r="G96"/>
  <c r="F96"/>
  <c r="E95"/>
  <c r="G88"/>
  <c r="F88"/>
  <c r="E88"/>
  <c r="G76"/>
  <c r="F76"/>
  <c r="E76"/>
  <c r="G73"/>
  <c r="F73"/>
  <c r="E73"/>
  <c r="G20"/>
  <c r="F20"/>
  <c r="E20"/>
  <c r="G19"/>
  <c r="F19"/>
  <c r="E19"/>
  <c r="G18"/>
  <c r="F18"/>
  <c r="E18"/>
</calcChain>
</file>

<file path=xl/sharedStrings.xml><?xml version="1.0" encoding="utf-8"?>
<sst xmlns="http://schemas.openxmlformats.org/spreadsheetml/2006/main" count="463" uniqueCount="168">
  <si>
    <t>РП</t>
  </si>
  <si>
    <t>КЦСР</t>
  </si>
  <si>
    <t>КВР</t>
  </si>
  <si>
    <t>Наименование</t>
  </si>
  <si>
    <t>Сумма, тыс. руб.</t>
  </si>
  <si>
    <t>2019                 год</t>
  </si>
  <si>
    <t>ВСЕГО</t>
  </si>
  <si>
    <t>0100</t>
  </si>
  <si>
    <t>ОБЩЕГОСУДАРСТВЕННЫЕ ВОПРОСЫ</t>
  </si>
  <si>
    <t>2100000000</t>
  </si>
  <si>
    <t>2190000000</t>
  </si>
  <si>
    <t>Обеспечивающая подпрограмма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</si>
  <si>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</si>
  <si>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</si>
  <si>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</si>
  <si>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</si>
  <si>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</si>
  <si>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</si>
  <si>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</si>
  <si>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</si>
  <si>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</si>
  <si>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</si>
  <si>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</si>
  <si>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</si>
  <si>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</si>
  <si>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</si>
  <si>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</si>
  <si>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</si>
  <si>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</si>
  <si>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</si>
  <si>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</si>
  <si>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</si>
  <si>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</si>
  <si>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0300</t>
  </si>
  <si>
    <t>2110600000</t>
  </si>
  <si>
    <t>0113</t>
  </si>
  <si>
    <t>Другие общегосударственные вопросы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</si>
  <si>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</si>
  <si>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</si>
  <si>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</si>
  <si>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</si>
  <si>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0500</t>
  </si>
  <si>
    <t>ЖИЛИЩНО-КОММУНАЛЬНОЕ ХОЗЯЙСТВО</t>
  </si>
  <si>
    <t>2200000000</t>
  </si>
  <si>
    <t>2230000000</t>
  </si>
  <si>
    <t>0503</t>
  </si>
  <si>
    <t>Благоустройство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</si>
  <si>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</si>
  <si>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</si>
  <si>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</si>
  <si>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</si>
  <si>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</si>
  <si>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</si>
  <si>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</si>
  <si>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</si>
  <si>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223014005Б</t>
  </si>
  <si>
    <t>Финансовое обеспечение мероприятий по восстановлению воинских захоронений.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</si>
  <si>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</si>
  <si>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</si>
  <si>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</si>
  <si>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</si>
  <si>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</si>
  <si>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</si>
  <si>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</si>
  <si>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</si>
  <si>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</si>
  <si>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</si>
  <si>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</si>
  <si>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</si>
  <si>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</si>
  <si>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1000</t>
  </si>
  <si>
    <t>СОЦИАЛЬНАЯ ПОЛИТИКА</t>
  </si>
  <si>
    <t>1001</t>
  </si>
  <si>
    <t>Пенсионное обеспечение</t>
  </si>
  <si>
    <t>2110500000</t>
  </si>
  <si>
    <t>Задача «Улучшение социальной поддержки старшего поколения в поселении».</t>
  </si>
  <si>
    <t>211054001Э</t>
  </si>
  <si>
    <t>Выплата ежемесячной доплаты к государственной пенсии лицам, замещающим муниципальные должности и должности муниципальной службы Западнодвинского района Тверской области.</t>
  </si>
  <si>
    <t>300</t>
  </si>
  <si>
    <t>Социальное обеспечение и иные выплаты населению</t>
  </si>
  <si>
    <t>Муниципальная программа «Повышение эффективности муниципального управления в Ильинском сельском поселении Западнодвинского района Тверской области» на 2018 - 2023 годы</t>
  </si>
  <si>
    <t>Подпрограмма  "Создание условий для эффективного функционирования исполнительного органа местного самоуправления администрации Ильинского сельского поселения Западнодвинского района Тверской области"</t>
  </si>
  <si>
    <t>0501</t>
  </si>
  <si>
    <t>Жилищное хозяйство</t>
  </si>
  <si>
    <t xml:space="preserve">Подпрограмма "Улучшение условий проживания граждан поселения  в существующем жилищном фонде"; </t>
  </si>
  <si>
    <t>Задача «Проведение капитального ремонта в многоквартирных жилых домах на территории поселения в рамках программ по софинансированию»</t>
  </si>
  <si>
    <t>221024005Б</t>
  </si>
  <si>
    <t>Финансовое обеспечение по оплате взносов на капитальный ремонт муниципального жилищного фонда.</t>
  </si>
  <si>
    <t>1100</t>
  </si>
  <si>
    <t>ФИЗКУЛЬТУРА И СПОРТ</t>
  </si>
  <si>
    <t>1105</t>
  </si>
  <si>
    <t>Другие вопросы в области физической культуры и спорта</t>
  </si>
  <si>
    <t>2110400000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</si>
  <si>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</si>
  <si>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211044002Б</t>
  </si>
  <si>
    <t>Финансовое обеспечение структурного подразделения администрации поселения по физической культуре и спорту.</t>
  </si>
  <si>
    <t>120</t>
  </si>
  <si>
    <t xml:space="preserve">Расходы на выплаты персоналу  государственных (муниципальных) органов </t>
  </si>
  <si>
    <t>240</t>
  </si>
  <si>
    <t>Иные закупки товаров, работ и услуг для обеспечения государственных (муниципальных) нужд</t>
  </si>
  <si>
    <t>800</t>
  </si>
  <si>
    <t>Иные бюджетные ассигноваия</t>
  </si>
  <si>
    <t>0502</t>
  </si>
  <si>
    <t>Коммунальное хозяйство</t>
  </si>
  <si>
    <t>2220000000</t>
  </si>
  <si>
    <t>Подпрограмма "Повышение надежности и эффективности функционирования объектов коммунального хозяйства поселения"</t>
  </si>
  <si>
    <t>2220100000</t>
  </si>
  <si>
    <t>Задача "Обеспечение надежности функционирования объектов коммунального хозяйства"</t>
  </si>
  <si>
    <t>222014009Ж</t>
  </si>
  <si>
    <t xml:space="preserve">   Предоставление субсидий муниципальным учреждениям. индивидуальным предпринимателям в целях возмещения части затрат. связанных с оказанием населению услуг по организации холодного водоснабжения и водоотведения</t>
  </si>
  <si>
    <t>Иные межбюджетные ассигнования</t>
  </si>
  <si>
    <t>810</t>
  </si>
  <si>
    <t>Субсидии юридическим лицам (кпрме некомерческих организаций), индивидуальным предпринимателям, физическим лицам - производителям товаров, работ, услуг</t>
  </si>
  <si>
    <t>310</t>
  </si>
  <si>
    <t>Публичные нормативные социальные выплаты гражданам</t>
  </si>
  <si>
    <t>500</t>
  </si>
  <si>
    <t>Межбюджетные трансферты</t>
  </si>
  <si>
    <t xml:space="preserve"> "О бюджежете Ильинского сельского поселения</t>
  </si>
  <si>
    <t xml:space="preserve">Приложение 8  </t>
  </si>
  <si>
    <t xml:space="preserve">к Решению Совета депутатов </t>
  </si>
  <si>
    <t>Западнодвинского района Тверской  области</t>
  </si>
  <si>
    <t>Ильинского сельского поселения Западнодвинского района</t>
  </si>
  <si>
    <t>Муниципальная программа «Развитие жилищно-коммунального хозяйства в Ильинском сельском поселении Западнодвинского района Тверской области» на 2018-2023 годы</t>
  </si>
  <si>
    <t xml:space="preserve"> на 2019 год и на плановый период 2020 и 2021 годов.</t>
  </si>
  <si>
    <t>2021                    год</t>
  </si>
  <si>
    <t>0102</t>
  </si>
  <si>
    <t>Функционирование высшего должностного лица субъекта Российской Федерации и муниципального образования</t>
  </si>
  <si>
    <t>219004140С</t>
  </si>
  <si>
    <t>Финансовое обеспечение расходов поселений на 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</si>
  <si>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государственными (муниципальными) органам</t>
  </si>
  <si>
    <t>Расходы не включённые в муниципальные программы</t>
  </si>
  <si>
    <t>2110610540</t>
  </si>
  <si>
    <t>2110651180</t>
  </si>
  <si>
    <t>0310</t>
  </si>
  <si>
    <t>211034002Б</t>
  </si>
  <si>
    <t>Обеспечение первичных мер пожарной безопасности в границах населенных пунктов</t>
  </si>
  <si>
    <t>Обеспечение пожарной безопасности</t>
  </si>
  <si>
    <t>0412</t>
  </si>
  <si>
    <t>Другие вопросы в области национальной экономики</t>
  </si>
  <si>
    <t>2230200000</t>
  </si>
  <si>
    <t>Задача "Улучшение состояния окружающей среды, нормирование экологической культуры населения поселения".</t>
  </si>
  <si>
    <t>223024004Б</t>
  </si>
  <si>
    <t>Расходы по разработке и составлению генеральных планов поселения.</t>
  </si>
  <si>
    <t xml:space="preserve"> Содержание в надлежащем состоянии многоквартирных жилых домов, находящихся в муниципальной собственности поселения.</t>
  </si>
  <si>
    <t>221014002Б</t>
  </si>
  <si>
    <t>Задача «Содержание в надлежащем состоянии многоквартирных жилых домов, находящегося в муниципальной собственности поселения».</t>
  </si>
  <si>
    <t>222014004Б</t>
  </si>
  <si>
    <t>Финансовое обеспечение по содержанию и проведению ремонтных работ сетей водопотребления и водоотведения.</t>
  </si>
  <si>
    <t>223014004Б</t>
  </si>
  <si>
    <t>Финансовое обеспечение мероприятий по содержанию мест гражданских захоронений.</t>
  </si>
  <si>
    <t>222014006Б</t>
  </si>
  <si>
    <t xml:space="preserve">Финансовое обеспечение работ по строительству новых и содержанию в надлежащем состоянии колодцев в поселении. </t>
  </si>
  <si>
    <t>0400</t>
  </si>
  <si>
    <t>НАЦИОНАЛЬНАЯ ЭКОНОМИКА</t>
  </si>
  <si>
    <t>Распределение бюджетных ассигнований бюджета поселения по разделам,  подразделам, целевым статьям (муниципальным программам и непрограммным направлениям деятельности) группам и подгруппам видов расходов бюджетов классификации расходов на 2019 год и на плановый период 2020 и 2021 годов</t>
  </si>
  <si>
    <t>Тверской области  от 19 декабря 2018 г. № 15</t>
  </si>
  <si>
    <r>
      <t xml:space="preserve">  </t>
    </r>
    <r>
      <rPr>
        <b/>
        <sz val="10"/>
        <color indexed="8"/>
        <rFont val="Times New Roman"/>
        <family val="1"/>
        <charset val="204"/>
      </rPr>
      <t xml:space="preserve"> Приложение № 3</t>
    </r>
    <r>
      <rPr>
        <sz val="10"/>
        <color indexed="8"/>
        <rFont val="Times New Roman"/>
        <family val="1"/>
        <charset val="204"/>
      </rPr>
      <t xml:space="preserve">
к Решению Совета Депутатов   
Ильинского сельского поселения   
Западнодвинского района Тверской области   
" О внесении изменений  в решение № 15 от 19.12.2018 г.   
" О бюджете Ильиского сельского поселения Западнодвинского района    
Тверской области на 2018 год и на плановых период    
2019 и 2020 годов" от  15.03.2019 г. № 21  </t>
    </r>
  </si>
  <si>
    <t>211024002П</t>
  </si>
  <si>
    <t>211024004П</t>
  </si>
  <si>
    <t>2020                год</t>
  </si>
  <si>
    <t>Ильинского сельское поселение</t>
  </si>
  <si>
    <t>1102</t>
  </si>
  <si>
    <t>Массовый спорт</t>
  </si>
  <si>
    <t>Муниципальная программа «Повышение эффективности муниципального управления в Ильинского сельском поселении Западнодвинского района Тверской области» на 2018 - 2023 годы</t>
  </si>
  <si>
    <t>211044001Б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</si>
  <si>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</si>
  <si>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Иные закупки товаров, работ и услуг для обеспечения государственных (муниципальных нужд)</t>
  </si>
  <si>
    <t xml:space="preserve">Подпрограмма  "Организация благоустройства территории
поселения"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</si>
</sst>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25">
    <xf numFmtId="0" fontId="0" fillId="0" borderId="0" xfId="0"/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8"/>
  <sheetViews>
    <sheetView tabSelected="1" topLeftCell="A135" workbookViewId="0">
      <selection activeCell="A153" sqref="A153"/>
    </sheetView>
  </sheetViews>
  <sheetFormatPr defaultRowHeight="15"/>
  <cols>
    <col min="1" max="1" width="7.42578125" style="2" customWidth="1"/>
    <col min="2" max="2" width="11.5703125" style="2" customWidth="1"/>
    <col min="3" max="3" width="9.140625" style="2"/>
    <col min="4" max="4" width="33.42578125" style="3" customWidth="1"/>
    <col min="5" max="5" width="9.140625" style="4"/>
    <col min="6" max="6" width="8.140625" style="4" customWidth="1"/>
    <col min="7" max="7" width="8" style="4" customWidth="1"/>
  </cols>
  <sheetData>
    <row r="1" spans="1:10" ht="21" customHeight="1">
      <c r="B1" s="19" t="s">
        <v>156</v>
      </c>
      <c r="C1" s="19"/>
      <c r="D1" s="19"/>
      <c r="E1" s="19"/>
      <c r="F1" s="19"/>
      <c r="G1" s="19"/>
    </row>
    <row r="2" spans="1:10">
      <c r="B2" s="19"/>
      <c r="C2" s="19"/>
      <c r="D2" s="19"/>
      <c r="E2" s="19"/>
      <c r="F2" s="19"/>
      <c r="G2" s="19"/>
    </row>
    <row r="3" spans="1:10">
      <c r="B3" s="19"/>
      <c r="C3" s="19"/>
      <c r="D3" s="19"/>
      <c r="E3" s="19"/>
      <c r="F3" s="19"/>
      <c r="G3" s="19"/>
    </row>
    <row r="4" spans="1:10">
      <c r="B4" s="19"/>
      <c r="C4" s="19"/>
      <c r="D4" s="19"/>
      <c r="E4" s="19"/>
      <c r="F4" s="19"/>
      <c r="G4" s="19"/>
    </row>
    <row r="5" spans="1:10">
      <c r="B5" s="19"/>
      <c r="C5" s="19"/>
      <c r="D5" s="19"/>
      <c r="E5" s="19"/>
      <c r="F5" s="19"/>
      <c r="G5" s="19"/>
    </row>
    <row r="6" spans="1:10" ht="12" customHeight="1">
      <c r="B6" s="19"/>
      <c r="C6" s="19"/>
      <c r="D6" s="19"/>
      <c r="E6" s="19"/>
      <c r="F6" s="19"/>
      <c r="G6" s="19"/>
    </row>
    <row r="7" spans="1:10" ht="12" customHeight="1">
      <c r="B7" s="19"/>
      <c r="C7" s="19"/>
      <c r="D7" s="19"/>
      <c r="E7" s="19"/>
      <c r="F7" s="19"/>
      <c r="G7" s="19"/>
    </row>
    <row r="8" spans="1:10">
      <c r="G8" s="18" t="s">
        <v>118</v>
      </c>
    </row>
    <row r="9" spans="1:10">
      <c r="G9" s="15" t="s">
        <v>119</v>
      </c>
      <c r="H9" s="1"/>
      <c r="I9" s="1"/>
      <c r="J9" s="1"/>
    </row>
    <row r="10" spans="1:10">
      <c r="G10" s="15" t="s">
        <v>121</v>
      </c>
      <c r="H10" s="1"/>
      <c r="I10" s="1"/>
      <c r="J10" s="1"/>
    </row>
    <row r="11" spans="1:10">
      <c r="D11" s="20" t="s">
        <v>155</v>
      </c>
      <c r="E11" s="20"/>
      <c r="F11" s="20"/>
      <c r="G11" s="20"/>
      <c r="H11" s="1"/>
      <c r="I11" s="1"/>
      <c r="J11" s="1"/>
    </row>
    <row r="12" spans="1:10">
      <c r="G12" s="5" t="s">
        <v>117</v>
      </c>
      <c r="H12" s="1"/>
      <c r="I12" s="1"/>
      <c r="J12" s="1"/>
    </row>
    <row r="13" spans="1:10">
      <c r="G13" s="5" t="s">
        <v>120</v>
      </c>
      <c r="H13" s="1"/>
      <c r="I13" s="1"/>
      <c r="J13" s="1"/>
    </row>
    <row r="14" spans="1:10">
      <c r="G14" s="15" t="s">
        <v>123</v>
      </c>
      <c r="H14" s="1"/>
      <c r="I14" s="1"/>
      <c r="J14" s="1"/>
    </row>
    <row r="15" spans="1:10" ht="62.25" customHeight="1">
      <c r="A15" s="24" t="s">
        <v>154</v>
      </c>
      <c r="B15" s="24"/>
      <c r="C15" s="24"/>
      <c r="D15" s="24"/>
      <c r="E15" s="24"/>
      <c r="F15" s="24"/>
    </row>
    <row r="16" spans="1:10">
      <c r="A16" s="21" t="s">
        <v>0</v>
      </c>
      <c r="B16" s="21" t="s">
        <v>1</v>
      </c>
      <c r="C16" s="21" t="s">
        <v>2</v>
      </c>
      <c r="D16" s="23" t="s">
        <v>3</v>
      </c>
      <c r="E16" s="22" t="s">
        <v>4</v>
      </c>
      <c r="F16" s="22"/>
      <c r="G16" s="22"/>
    </row>
    <row r="17" spans="1:7" ht="25.5">
      <c r="A17" s="21"/>
      <c r="B17" s="21"/>
      <c r="C17" s="21"/>
      <c r="D17" s="23"/>
      <c r="E17" s="16" t="s">
        <v>5</v>
      </c>
      <c r="F17" s="16" t="s">
        <v>159</v>
      </c>
      <c r="G17" s="16" t="s">
        <v>124</v>
      </c>
    </row>
    <row r="18" spans="1:7" ht="18.75" customHeight="1">
      <c r="A18" s="6"/>
      <c r="B18" s="6"/>
      <c r="C18" s="6"/>
      <c r="D18" s="7" t="s">
        <v>6</v>
      </c>
      <c r="E18" s="8">
        <f>E19</f>
        <v>4147.25</v>
      </c>
      <c r="F18" s="8">
        <f t="shared" ref="F18:G18" si="0">F19</f>
        <v>3885.75</v>
      </c>
      <c r="G18" s="8">
        <f t="shared" si="0"/>
        <v>1785.8500000000001</v>
      </c>
    </row>
    <row r="19" spans="1:7">
      <c r="A19" s="6"/>
      <c r="B19" s="6"/>
      <c r="C19" s="6"/>
      <c r="D19" s="7" t="s">
        <v>160</v>
      </c>
      <c r="E19" s="8">
        <f>E20+E47+E57+E65+E73+E119+E127+E142</f>
        <v>4147.25</v>
      </c>
      <c r="F19" s="8">
        <f>F20+F47+F57+F65+F73+F119+F127+F142</f>
        <v>3885.75</v>
      </c>
      <c r="G19" s="8">
        <f>G20+G47+G57+G65+G73+G119+G127+G142</f>
        <v>1785.8500000000001</v>
      </c>
    </row>
    <row r="20" spans="1:7" ht="26.25">
      <c r="A20" s="6" t="s">
        <v>7</v>
      </c>
      <c r="B20" s="9"/>
      <c r="C20" s="6"/>
      <c r="D20" s="7" t="s">
        <v>8</v>
      </c>
      <c r="E20" s="8">
        <f>E21+E27+E35+E40</f>
        <v>1719.9500000000003</v>
      </c>
      <c r="F20" s="8">
        <f t="shared" ref="F20:G20" si="1">F21+F27+F35+F40</f>
        <v>1719.9500000000003</v>
      </c>
      <c r="G20" s="8">
        <f t="shared" si="1"/>
        <v>1630.15</v>
      </c>
    </row>
    <row r="21" spans="1:7" ht="51.75">
      <c r="A21" s="6" t="s">
        <v>125</v>
      </c>
      <c r="B21" s="9"/>
      <c r="C21" s="6"/>
      <c r="D21" s="7" t="s">
        <v>126</v>
      </c>
      <c r="E21" s="8">
        <v>579.4</v>
      </c>
      <c r="F21" s="8">
        <v>579.4</v>
      </c>
      <c r="G21" s="8">
        <v>579.4</v>
      </c>
    </row>
    <row r="22" spans="1:7" ht="77.25">
      <c r="A22" s="6" t="s">
        <v>125</v>
      </c>
      <c r="B22" s="9" t="s">
        <v>9</v>
      </c>
      <c r="C22" s="6"/>
      <c r="D22" s="7" t="s">
        <v>80</v>
      </c>
      <c r="E22" s="8">
        <v>579.4</v>
      </c>
      <c r="F22" s="8">
        <v>579.4</v>
      </c>
      <c r="G22" s="8">
        <v>579.4</v>
      </c>
    </row>
    <row r="23" spans="1:7">
      <c r="A23" s="6" t="s">
        <v>125</v>
      </c>
      <c r="B23" s="9" t="s">
        <v>10</v>
      </c>
      <c r="C23" s="6"/>
      <c r="D23" s="7" t="s">
        <v>11</v>
      </c>
      <c r="E23" s="8">
        <v>579.4</v>
      </c>
      <c r="F23" s="8">
        <v>579.4</v>
      </c>
      <c r="G23" s="8">
        <v>579.4</v>
      </c>
    </row>
    <row r="24" spans="1:7" ht="64.5">
      <c r="A24" s="6" t="s">
        <v>125</v>
      </c>
      <c r="B24" s="9" t="s">
        <v>127</v>
      </c>
      <c r="C24" s="6"/>
      <c r="D24" s="7" t="s">
        <v>128</v>
      </c>
      <c r="E24" s="8">
        <v>579.4</v>
      </c>
      <c r="F24" s="8">
        <v>579.4</v>
      </c>
      <c r="G24" s="8">
        <v>579.4</v>
      </c>
    </row>
    <row r="25" spans="1:7" ht="90">
      <c r="A25" s="6" t="s">
        <v>125</v>
      </c>
      <c r="B25" s="9" t="s">
        <v>127</v>
      </c>
      <c r="C25" s="6" t="s">
        <v>12</v>
      </c>
      <c r="D25" s="7" t="s">
        <v>13</v>
      </c>
      <c r="E25" s="8">
        <v>579.4</v>
      </c>
      <c r="F25" s="8">
        <v>579.4</v>
      </c>
      <c r="G25" s="8">
        <v>579.4</v>
      </c>
    </row>
    <row r="26" spans="1:7" ht="39">
      <c r="A26" s="6" t="s">
        <v>125</v>
      </c>
      <c r="B26" s="9" t="s">
        <v>127</v>
      </c>
      <c r="C26" s="6" t="s">
        <v>96</v>
      </c>
      <c r="D26" s="7" t="s">
        <v>129</v>
      </c>
      <c r="E26" s="8">
        <v>579.4</v>
      </c>
      <c r="F26" s="8">
        <v>579.4</v>
      </c>
      <c r="G26" s="8">
        <v>579.4</v>
      </c>
    </row>
    <row r="27" spans="1:7" ht="77.25">
      <c r="A27" s="6" t="s">
        <v>14</v>
      </c>
      <c r="B27" s="6"/>
      <c r="C27" s="6"/>
      <c r="D27" s="7" t="s">
        <v>15</v>
      </c>
      <c r="E27" s="10">
        <v>1139.4000000000001</v>
      </c>
      <c r="F27" s="10">
        <v>1139.4000000000001</v>
      </c>
      <c r="G27" s="10">
        <v>1049.5999999999999</v>
      </c>
    </row>
    <row r="28" spans="1:7" ht="77.25">
      <c r="A28" s="6" t="s">
        <v>14</v>
      </c>
      <c r="B28" s="6" t="s">
        <v>9</v>
      </c>
      <c r="C28" s="6"/>
      <c r="D28" s="7" t="s">
        <v>80</v>
      </c>
      <c r="E28" s="10">
        <v>1139.4000000000001</v>
      </c>
      <c r="F28" s="10">
        <v>1139.4000000000001</v>
      </c>
      <c r="G28" s="10">
        <v>1049.5999999999999</v>
      </c>
    </row>
    <row r="29" spans="1:7">
      <c r="A29" s="6" t="s">
        <v>14</v>
      </c>
      <c r="B29" s="6" t="s">
        <v>10</v>
      </c>
      <c r="C29" s="6"/>
      <c r="D29" s="7" t="s">
        <v>11</v>
      </c>
      <c r="E29" s="10">
        <v>1139.4000000000001</v>
      </c>
      <c r="F29" s="10">
        <v>1139.4000000000001</v>
      </c>
      <c r="G29" s="10">
        <v>1049.5999999999999</v>
      </c>
    </row>
    <row r="30" spans="1:7" ht="39">
      <c r="A30" s="6" t="s">
        <v>14</v>
      </c>
      <c r="B30" s="6" t="s">
        <v>16</v>
      </c>
      <c r="C30" s="6"/>
      <c r="D30" s="7" t="s">
        <v>17</v>
      </c>
      <c r="E30" s="10">
        <v>1139.4000000000001</v>
      </c>
      <c r="F30" s="10">
        <v>1139.4000000000001</v>
      </c>
      <c r="G30" s="10">
        <v>1049.5999999999999</v>
      </c>
    </row>
    <row r="31" spans="1:7" ht="90">
      <c r="A31" s="6" t="s">
        <v>14</v>
      </c>
      <c r="B31" s="6" t="s">
        <v>16</v>
      </c>
      <c r="C31" s="6" t="s">
        <v>12</v>
      </c>
      <c r="D31" s="7" t="s">
        <v>13</v>
      </c>
      <c r="E31" s="10">
        <v>702.2</v>
      </c>
      <c r="F31" s="10">
        <v>702.2</v>
      </c>
      <c r="G31" s="10">
        <v>702.2</v>
      </c>
    </row>
    <row r="32" spans="1:7" ht="39">
      <c r="A32" s="6" t="s">
        <v>14</v>
      </c>
      <c r="B32" s="6" t="s">
        <v>16</v>
      </c>
      <c r="C32" s="6" t="s">
        <v>96</v>
      </c>
      <c r="D32" s="7" t="s">
        <v>97</v>
      </c>
      <c r="E32" s="10">
        <v>702.2</v>
      </c>
      <c r="F32" s="10">
        <v>702.2</v>
      </c>
      <c r="G32" s="10">
        <v>702.2</v>
      </c>
    </row>
    <row r="33" spans="1:7" ht="39">
      <c r="A33" s="6" t="s">
        <v>14</v>
      </c>
      <c r="B33" s="6" t="s">
        <v>16</v>
      </c>
      <c r="C33" s="6" t="s">
        <v>18</v>
      </c>
      <c r="D33" s="7" t="s">
        <v>19</v>
      </c>
      <c r="E33" s="10">
        <v>437.2</v>
      </c>
      <c r="F33" s="10">
        <v>437.2</v>
      </c>
      <c r="G33" s="10">
        <v>347.4</v>
      </c>
    </row>
    <row r="34" spans="1:7" ht="39">
      <c r="A34" s="6" t="s">
        <v>14</v>
      </c>
      <c r="B34" s="6" t="s">
        <v>16</v>
      </c>
      <c r="C34" s="6" t="s">
        <v>98</v>
      </c>
      <c r="D34" s="7" t="s">
        <v>99</v>
      </c>
      <c r="E34" s="10">
        <v>437.2</v>
      </c>
      <c r="F34" s="10">
        <v>437.2</v>
      </c>
      <c r="G34" s="10">
        <v>347.4</v>
      </c>
    </row>
    <row r="35" spans="1:7">
      <c r="A35" s="6" t="s">
        <v>20</v>
      </c>
      <c r="B35" s="6"/>
      <c r="C35" s="6"/>
      <c r="D35" s="7" t="s">
        <v>21</v>
      </c>
      <c r="E35" s="10">
        <v>1</v>
      </c>
      <c r="F35" s="10">
        <v>1</v>
      </c>
      <c r="G35" s="10">
        <v>1</v>
      </c>
    </row>
    <row r="36" spans="1:7" ht="16.5" customHeight="1">
      <c r="A36" s="6" t="s">
        <v>20</v>
      </c>
      <c r="B36" s="6" t="s">
        <v>69</v>
      </c>
      <c r="C36" s="6"/>
      <c r="D36" s="7" t="s">
        <v>130</v>
      </c>
      <c r="E36" s="10">
        <v>1</v>
      </c>
      <c r="F36" s="10">
        <v>1</v>
      </c>
      <c r="G36" s="10">
        <v>1</v>
      </c>
    </row>
    <row r="37" spans="1:7" ht="16.5" customHeight="1">
      <c r="A37" s="6" t="s">
        <v>20</v>
      </c>
      <c r="B37" s="6" t="s">
        <v>22</v>
      </c>
      <c r="C37" s="6"/>
      <c r="D37" s="7" t="s">
        <v>24</v>
      </c>
      <c r="E37" s="10">
        <v>1</v>
      </c>
      <c r="F37" s="10">
        <v>1</v>
      </c>
      <c r="G37" s="10">
        <v>1</v>
      </c>
    </row>
    <row r="38" spans="1:7" ht="16.5" customHeight="1">
      <c r="A38" s="6" t="s">
        <v>20</v>
      </c>
      <c r="B38" s="6" t="s">
        <v>22</v>
      </c>
      <c r="C38" s="6" t="s">
        <v>100</v>
      </c>
      <c r="D38" s="7" t="s">
        <v>101</v>
      </c>
      <c r="E38" s="10">
        <v>1</v>
      </c>
      <c r="F38" s="10">
        <v>1</v>
      </c>
      <c r="G38" s="10">
        <v>1</v>
      </c>
    </row>
    <row r="39" spans="1:7">
      <c r="A39" s="6" t="s">
        <v>20</v>
      </c>
      <c r="B39" s="6" t="s">
        <v>22</v>
      </c>
      <c r="C39" s="6" t="s">
        <v>23</v>
      </c>
      <c r="D39" s="7" t="s">
        <v>25</v>
      </c>
      <c r="E39" s="10">
        <v>1</v>
      </c>
      <c r="F39" s="10">
        <v>1</v>
      </c>
      <c r="G39" s="10">
        <v>1</v>
      </c>
    </row>
    <row r="40" spans="1:7">
      <c r="A40" s="6" t="s">
        <v>35</v>
      </c>
      <c r="B40" s="6"/>
      <c r="C40" s="6"/>
      <c r="D40" s="7" t="s">
        <v>36</v>
      </c>
      <c r="E40" s="8">
        <v>0.15</v>
      </c>
      <c r="F40" s="8">
        <v>0.15</v>
      </c>
      <c r="G40" s="8">
        <v>0.15</v>
      </c>
    </row>
    <row r="41" spans="1:7" ht="75.75" customHeight="1">
      <c r="A41" s="6" t="s">
        <v>35</v>
      </c>
      <c r="B41" s="6" t="s">
        <v>9</v>
      </c>
      <c r="C41" s="6"/>
      <c r="D41" s="7" t="s">
        <v>80</v>
      </c>
      <c r="E41" s="8">
        <v>0.15</v>
      </c>
      <c r="F41" s="8">
        <v>0.15</v>
      </c>
      <c r="G41" s="8">
        <v>0.15</v>
      </c>
    </row>
    <row r="42" spans="1:7" ht="54.75" customHeight="1">
      <c r="A42" s="6" t="s">
        <v>35</v>
      </c>
      <c r="B42" s="6" t="s">
        <v>30</v>
      </c>
      <c r="C42" s="6"/>
      <c r="D42" s="7" t="s">
        <v>81</v>
      </c>
      <c r="E42" s="8">
        <v>0.15</v>
      </c>
      <c r="F42" s="8">
        <v>0.15</v>
      </c>
      <c r="G42" s="8">
        <v>0.15</v>
      </c>
    </row>
    <row r="43" spans="1:7" ht="51.75">
      <c r="A43" s="6" t="s">
        <v>35</v>
      </c>
      <c r="B43" s="9" t="s">
        <v>34</v>
      </c>
      <c r="C43" s="6"/>
      <c r="D43" s="7" t="s">
        <v>38</v>
      </c>
      <c r="E43" s="8">
        <v>0.15</v>
      </c>
      <c r="F43" s="8">
        <v>0.15</v>
      </c>
      <c r="G43" s="8">
        <v>0.15</v>
      </c>
    </row>
    <row r="44" spans="1:7" ht="93" customHeight="1">
      <c r="A44" s="6" t="s">
        <v>35</v>
      </c>
      <c r="B44" s="9" t="s">
        <v>131</v>
      </c>
      <c r="C44" s="6"/>
      <c r="D44" s="7" t="s">
        <v>37</v>
      </c>
      <c r="E44" s="8">
        <v>0.15</v>
      </c>
      <c r="F44" s="8">
        <v>0.15</v>
      </c>
      <c r="G44" s="8">
        <v>0.15</v>
      </c>
    </row>
    <row r="45" spans="1:7" ht="39">
      <c r="A45" s="6" t="s">
        <v>35</v>
      </c>
      <c r="B45" s="9" t="s">
        <v>131</v>
      </c>
      <c r="C45" s="6" t="s">
        <v>18</v>
      </c>
      <c r="D45" s="7" t="s">
        <v>19</v>
      </c>
      <c r="E45" s="8">
        <v>0.15</v>
      </c>
      <c r="F45" s="8">
        <v>0.15</v>
      </c>
      <c r="G45" s="8">
        <v>0.15</v>
      </c>
    </row>
    <row r="46" spans="1:7" ht="39">
      <c r="A46" s="6" t="s">
        <v>35</v>
      </c>
      <c r="B46" s="9" t="s">
        <v>131</v>
      </c>
      <c r="C46" s="6" t="s">
        <v>98</v>
      </c>
      <c r="D46" s="7" t="s">
        <v>99</v>
      </c>
      <c r="E46" s="8">
        <v>0.15</v>
      </c>
      <c r="F46" s="8">
        <v>0.15</v>
      </c>
      <c r="G46" s="8">
        <v>0.15</v>
      </c>
    </row>
    <row r="47" spans="1:7">
      <c r="A47" s="6" t="s">
        <v>27</v>
      </c>
      <c r="B47" s="6"/>
      <c r="C47" s="6"/>
      <c r="D47" s="7" t="s">
        <v>26</v>
      </c>
      <c r="E47" s="10">
        <v>78.900000000000006</v>
      </c>
      <c r="F47" s="10">
        <v>78.900000000000006</v>
      </c>
      <c r="G47" s="10">
        <v>79.7</v>
      </c>
    </row>
    <row r="48" spans="1:7" ht="26.25">
      <c r="A48" s="6" t="s">
        <v>28</v>
      </c>
      <c r="B48" s="6"/>
      <c r="C48" s="6"/>
      <c r="D48" s="7" t="s">
        <v>29</v>
      </c>
      <c r="E48" s="10">
        <v>78.900000000000006</v>
      </c>
      <c r="F48" s="10">
        <v>78.900000000000006</v>
      </c>
      <c r="G48" s="10">
        <v>79.7</v>
      </c>
    </row>
    <row r="49" spans="1:7" ht="77.25">
      <c r="A49" s="6" t="s">
        <v>28</v>
      </c>
      <c r="B49" s="6" t="s">
        <v>9</v>
      </c>
      <c r="C49" s="6"/>
      <c r="D49" s="7" t="s">
        <v>80</v>
      </c>
      <c r="E49" s="10">
        <v>78.900000000000006</v>
      </c>
      <c r="F49" s="10">
        <v>78.900000000000006</v>
      </c>
      <c r="G49" s="10">
        <v>79.7</v>
      </c>
    </row>
    <row r="50" spans="1:7" ht="54.75" customHeight="1">
      <c r="A50" s="6" t="s">
        <v>28</v>
      </c>
      <c r="B50" s="6" t="s">
        <v>30</v>
      </c>
      <c r="C50" s="6"/>
      <c r="D50" s="7" t="s">
        <v>81</v>
      </c>
      <c r="E50" s="10">
        <v>78.900000000000006</v>
      </c>
      <c r="F50" s="10">
        <v>78.900000000000006</v>
      </c>
      <c r="G50" s="10">
        <v>79.7</v>
      </c>
    </row>
    <row r="51" spans="1:7" ht="51.75">
      <c r="A51" s="6" t="s">
        <v>28</v>
      </c>
      <c r="B51" s="9" t="s">
        <v>34</v>
      </c>
      <c r="C51" s="6"/>
      <c r="D51" s="7" t="s">
        <v>38</v>
      </c>
      <c r="E51" s="10">
        <v>78.900000000000006</v>
      </c>
      <c r="F51" s="10">
        <v>78.900000000000006</v>
      </c>
      <c r="G51" s="10">
        <v>79.7</v>
      </c>
    </row>
    <row r="52" spans="1:7" ht="77.25">
      <c r="A52" s="6" t="s">
        <v>28</v>
      </c>
      <c r="B52" s="9" t="s">
        <v>132</v>
      </c>
      <c r="C52" s="9"/>
      <c r="D52" s="11" t="s">
        <v>31</v>
      </c>
      <c r="E52" s="10">
        <v>78.900000000000006</v>
      </c>
      <c r="F52" s="10">
        <v>78.900000000000006</v>
      </c>
      <c r="G52" s="10">
        <v>79.7</v>
      </c>
    </row>
    <row r="53" spans="1:7" ht="90">
      <c r="A53" s="6" t="s">
        <v>28</v>
      </c>
      <c r="B53" s="9" t="s">
        <v>132</v>
      </c>
      <c r="C53" s="6" t="s">
        <v>12</v>
      </c>
      <c r="D53" s="7" t="s">
        <v>13</v>
      </c>
      <c r="E53" s="10">
        <v>67.599999999999994</v>
      </c>
      <c r="F53" s="10">
        <v>67.599999999999994</v>
      </c>
      <c r="G53" s="10">
        <v>67.599999999999994</v>
      </c>
    </row>
    <row r="54" spans="1:7" ht="39">
      <c r="A54" s="6" t="s">
        <v>28</v>
      </c>
      <c r="B54" s="9" t="s">
        <v>132</v>
      </c>
      <c r="C54" s="6" t="s">
        <v>96</v>
      </c>
      <c r="D54" s="7" t="s">
        <v>97</v>
      </c>
      <c r="E54" s="10">
        <v>67.599999999999994</v>
      </c>
      <c r="F54" s="10">
        <v>67.599999999999994</v>
      </c>
      <c r="G54" s="10">
        <v>67.599999999999994</v>
      </c>
    </row>
    <row r="55" spans="1:7" ht="39">
      <c r="A55" s="6" t="s">
        <v>28</v>
      </c>
      <c r="B55" s="9" t="s">
        <v>132</v>
      </c>
      <c r="C55" s="6" t="s">
        <v>18</v>
      </c>
      <c r="D55" s="7" t="s">
        <v>19</v>
      </c>
      <c r="E55" s="10">
        <v>11.3</v>
      </c>
      <c r="F55" s="10">
        <v>11.3</v>
      </c>
      <c r="G55" s="10">
        <v>12.1</v>
      </c>
    </row>
    <row r="56" spans="1:7" ht="43.5" customHeight="1">
      <c r="A56" s="6" t="s">
        <v>28</v>
      </c>
      <c r="B56" s="9" t="s">
        <v>132</v>
      </c>
      <c r="C56" s="6" t="s">
        <v>98</v>
      </c>
      <c r="D56" s="7" t="s">
        <v>99</v>
      </c>
      <c r="E56" s="10">
        <v>11.3</v>
      </c>
      <c r="F56" s="10">
        <v>11.3</v>
      </c>
      <c r="G56" s="10">
        <v>12.1</v>
      </c>
    </row>
    <row r="57" spans="1:7" ht="39">
      <c r="A57" s="6" t="s">
        <v>33</v>
      </c>
      <c r="B57" s="6"/>
      <c r="C57" s="6"/>
      <c r="D57" s="7" t="s">
        <v>32</v>
      </c>
      <c r="E57" s="10">
        <v>43.8</v>
      </c>
      <c r="F57" s="10">
        <v>43.8</v>
      </c>
      <c r="G57" s="10">
        <v>0</v>
      </c>
    </row>
    <row r="58" spans="1:7">
      <c r="A58" s="6" t="s">
        <v>133</v>
      </c>
      <c r="B58" s="6"/>
      <c r="C58" s="6"/>
      <c r="D58" s="7" t="s">
        <v>136</v>
      </c>
      <c r="E58" s="10">
        <v>43.8</v>
      </c>
      <c r="F58" s="10">
        <v>43.8</v>
      </c>
      <c r="G58" s="10">
        <v>0</v>
      </c>
    </row>
    <row r="59" spans="1:7" ht="77.25">
      <c r="A59" s="6" t="s">
        <v>133</v>
      </c>
      <c r="B59" s="6" t="s">
        <v>9</v>
      </c>
      <c r="C59" s="6"/>
      <c r="D59" s="7" t="s">
        <v>80</v>
      </c>
      <c r="E59" s="10">
        <v>43.8</v>
      </c>
      <c r="F59" s="10">
        <v>43.8</v>
      </c>
      <c r="G59" s="10">
        <v>0</v>
      </c>
    </row>
    <row r="60" spans="1:7" ht="51.75" customHeight="1">
      <c r="A60" s="6" t="s">
        <v>133</v>
      </c>
      <c r="B60" s="6" t="s">
        <v>30</v>
      </c>
      <c r="C60" s="6"/>
      <c r="D60" s="7" t="s">
        <v>81</v>
      </c>
      <c r="E60" s="10">
        <v>43.8</v>
      </c>
      <c r="F60" s="10">
        <v>43.8</v>
      </c>
      <c r="G60" s="10">
        <v>0</v>
      </c>
    </row>
    <row r="61" spans="1:7" ht="56.25" customHeight="1">
      <c r="A61" s="6" t="s">
        <v>133</v>
      </c>
      <c r="B61" s="6" t="s">
        <v>40</v>
      </c>
      <c r="C61" s="6"/>
      <c r="D61" s="7" t="s">
        <v>39</v>
      </c>
      <c r="E61" s="10">
        <v>43.8</v>
      </c>
      <c r="F61" s="10">
        <v>43.8</v>
      </c>
      <c r="G61" s="10">
        <v>0</v>
      </c>
    </row>
    <row r="62" spans="1:7" ht="37.5" customHeight="1">
      <c r="A62" s="6" t="s">
        <v>133</v>
      </c>
      <c r="B62" s="6" t="s">
        <v>134</v>
      </c>
      <c r="C62" s="6"/>
      <c r="D62" s="7" t="s">
        <v>135</v>
      </c>
      <c r="E62" s="10">
        <v>43.8</v>
      </c>
      <c r="F62" s="10">
        <v>43.8</v>
      </c>
      <c r="G62" s="10">
        <v>0</v>
      </c>
    </row>
    <row r="63" spans="1:7" ht="39">
      <c r="A63" s="6" t="s">
        <v>133</v>
      </c>
      <c r="B63" s="6" t="s">
        <v>134</v>
      </c>
      <c r="C63" s="6" t="s">
        <v>18</v>
      </c>
      <c r="D63" s="7" t="s">
        <v>19</v>
      </c>
      <c r="E63" s="10">
        <v>43.8</v>
      </c>
      <c r="F63" s="10">
        <v>43.8</v>
      </c>
      <c r="G63" s="10">
        <v>0</v>
      </c>
    </row>
    <row r="64" spans="1:7" ht="39">
      <c r="A64" s="6" t="s">
        <v>133</v>
      </c>
      <c r="B64" s="6" t="s">
        <v>134</v>
      </c>
      <c r="C64" s="6" t="s">
        <v>98</v>
      </c>
      <c r="D64" s="7" t="s">
        <v>99</v>
      </c>
      <c r="E64" s="10">
        <v>43.8</v>
      </c>
      <c r="F64" s="10">
        <v>43.8</v>
      </c>
      <c r="G64" s="10">
        <v>0</v>
      </c>
    </row>
    <row r="65" spans="1:7">
      <c r="A65" s="6" t="s">
        <v>152</v>
      </c>
      <c r="B65" s="6"/>
      <c r="C65" s="6"/>
      <c r="D65" s="7" t="s">
        <v>153</v>
      </c>
      <c r="E65" s="10">
        <v>10</v>
      </c>
      <c r="F65" s="10">
        <v>0</v>
      </c>
      <c r="G65" s="10">
        <v>0</v>
      </c>
    </row>
    <row r="66" spans="1:7" ht="26.25">
      <c r="A66" s="6" t="s">
        <v>137</v>
      </c>
      <c r="B66" s="6"/>
      <c r="C66" s="6"/>
      <c r="D66" s="7" t="s">
        <v>138</v>
      </c>
      <c r="E66" s="10">
        <v>10</v>
      </c>
      <c r="F66" s="10">
        <v>0</v>
      </c>
      <c r="G66" s="10">
        <v>0</v>
      </c>
    </row>
    <row r="67" spans="1:7" ht="42.75" customHeight="1">
      <c r="A67" s="6" t="s">
        <v>137</v>
      </c>
      <c r="B67" s="6" t="s">
        <v>43</v>
      </c>
      <c r="C67" s="6"/>
      <c r="D67" s="7" t="s">
        <v>122</v>
      </c>
      <c r="E67" s="10">
        <v>10</v>
      </c>
      <c r="F67" s="10">
        <v>0</v>
      </c>
      <c r="G67" s="10">
        <v>0</v>
      </c>
    </row>
    <row r="68" spans="1:7" ht="38.25">
      <c r="A68" s="6" t="s">
        <v>137</v>
      </c>
      <c r="B68" s="6" t="s">
        <v>44</v>
      </c>
      <c r="C68" s="6"/>
      <c r="D68" s="17" t="s">
        <v>167</v>
      </c>
      <c r="E68" s="10">
        <v>10</v>
      </c>
      <c r="F68" s="10">
        <v>0</v>
      </c>
      <c r="G68" s="10">
        <v>0</v>
      </c>
    </row>
    <row r="69" spans="1:7" ht="51.75">
      <c r="A69" s="6" t="s">
        <v>137</v>
      </c>
      <c r="B69" s="6" t="s">
        <v>139</v>
      </c>
      <c r="C69" s="6"/>
      <c r="D69" s="7" t="s">
        <v>140</v>
      </c>
      <c r="E69" s="10">
        <v>10</v>
      </c>
      <c r="F69" s="10">
        <v>0</v>
      </c>
      <c r="G69" s="10">
        <v>0</v>
      </c>
    </row>
    <row r="70" spans="1:7" ht="26.25">
      <c r="A70" s="6" t="s">
        <v>137</v>
      </c>
      <c r="B70" s="6" t="s">
        <v>141</v>
      </c>
      <c r="C70" s="6"/>
      <c r="D70" s="7" t="s">
        <v>142</v>
      </c>
      <c r="E70" s="10">
        <v>10</v>
      </c>
      <c r="F70" s="10">
        <v>0</v>
      </c>
      <c r="G70" s="10">
        <v>0</v>
      </c>
    </row>
    <row r="71" spans="1:7" ht="39">
      <c r="A71" s="6" t="s">
        <v>137</v>
      </c>
      <c r="B71" s="6" t="s">
        <v>141</v>
      </c>
      <c r="C71" s="6" t="s">
        <v>18</v>
      </c>
      <c r="D71" s="7" t="s">
        <v>19</v>
      </c>
      <c r="E71" s="10">
        <v>10</v>
      </c>
      <c r="F71" s="10">
        <v>0</v>
      </c>
      <c r="G71" s="10">
        <v>0</v>
      </c>
    </row>
    <row r="72" spans="1:7" ht="39">
      <c r="A72" s="6" t="s">
        <v>137</v>
      </c>
      <c r="B72" s="6" t="s">
        <v>141</v>
      </c>
      <c r="C72" s="6" t="s">
        <v>98</v>
      </c>
      <c r="D72" s="7" t="s">
        <v>99</v>
      </c>
      <c r="E72" s="10">
        <v>10</v>
      </c>
      <c r="F72" s="10">
        <v>0</v>
      </c>
      <c r="G72" s="10">
        <v>0</v>
      </c>
    </row>
    <row r="73" spans="1:7" ht="26.25">
      <c r="A73" s="6" t="s">
        <v>41</v>
      </c>
      <c r="B73" s="7"/>
      <c r="C73" s="6"/>
      <c r="D73" s="7" t="s">
        <v>42</v>
      </c>
      <c r="E73" s="10">
        <f>E74+E85+E95</f>
        <v>1635.7</v>
      </c>
      <c r="F73" s="10">
        <f t="shared" ref="F73:G73" si="2">F74+F85+F95</f>
        <v>1388.6</v>
      </c>
      <c r="G73" s="10">
        <f t="shared" si="2"/>
        <v>45</v>
      </c>
    </row>
    <row r="74" spans="1:7">
      <c r="A74" s="6" t="s">
        <v>82</v>
      </c>
      <c r="B74" s="7"/>
      <c r="C74" s="6"/>
      <c r="D74" s="7" t="s">
        <v>83</v>
      </c>
      <c r="E74" s="10">
        <v>276.10000000000002</v>
      </c>
      <c r="F74" s="10">
        <v>71</v>
      </c>
      <c r="G74" s="10">
        <v>0</v>
      </c>
    </row>
    <row r="75" spans="1:7" ht="64.5">
      <c r="A75" s="6" t="s">
        <v>82</v>
      </c>
      <c r="B75" s="6" t="s">
        <v>43</v>
      </c>
      <c r="C75" s="6"/>
      <c r="D75" s="7" t="s">
        <v>122</v>
      </c>
      <c r="E75" s="10">
        <v>276.10000000000002</v>
      </c>
      <c r="F75" s="10">
        <v>71</v>
      </c>
      <c r="G75" s="10">
        <v>0</v>
      </c>
    </row>
    <row r="76" spans="1:7" ht="39">
      <c r="A76" s="6" t="s">
        <v>82</v>
      </c>
      <c r="B76" s="12">
        <v>2210000000</v>
      </c>
      <c r="C76" s="6"/>
      <c r="D76" s="7" t="s">
        <v>84</v>
      </c>
      <c r="E76" s="10">
        <f>E77+E81</f>
        <v>276.10000000000002</v>
      </c>
      <c r="F76" s="10">
        <f t="shared" ref="F76:G76" si="3">F77+F81</f>
        <v>71</v>
      </c>
      <c r="G76" s="10">
        <f t="shared" si="3"/>
        <v>0</v>
      </c>
    </row>
    <row r="77" spans="1:7" ht="51.75">
      <c r="A77" s="6" t="s">
        <v>82</v>
      </c>
      <c r="B77" s="12">
        <v>2210100000</v>
      </c>
      <c r="C77" s="6"/>
      <c r="D77" s="7" t="s">
        <v>145</v>
      </c>
      <c r="E77" s="10">
        <v>265.10000000000002</v>
      </c>
      <c r="F77" s="10">
        <v>60</v>
      </c>
      <c r="G77" s="10">
        <v>0</v>
      </c>
    </row>
    <row r="78" spans="1:7" ht="51.75">
      <c r="A78" s="6" t="s">
        <v>82</v>
      </c>
      <c r="B78" s="12" t="s">
        <v>144</v>
      </c>
      <c r="C78" s="6"/>
      <c r="D78" s="7" t="s">
        <v>143</v>
      </c>
      <c r="E78" s="10">
        <v>265.10000000000002</v>
      </c>
      <c r="F78" s="10">
        <v>60</v>
      </c>
      <c r="G78" s="10">
        <v>0</v>
      </c>
    </row>
    <row r="79" spans="1:7" ht="39">
      <c r="A79" s="6" t="s">
        <v>82</v>
      </c>
      <c r="B79" s="12" t="s">
        <v>144</v>
      </c>
      <c r="C79" s="6" t="s">
        <v>18</v>
      </c>
      <c r="D79" s="7" t="s">
        <v>19</v>
      </c>
      <c r="E79" s="10">
        <v>265.10000000000002</v>
      </c>
      <c r="F79" s="10">
        <v>60</v>
      </c>
      <c r="G79" s="10">
        <v>0</v>
      </c>
    </row>
    <row r="80" spans="1:7" ht="44.25" customHeight="1">
      <c r="A80" s="6" t="s">
        <v>82</v>
      </c>
      <c r="B80" s="12" t="s">
        <v>144</v>
      </c>
      <c r="C80" s="6" t="s">
        <v>98</v>
      </c>
      <c r="D80" s="7" t="s">
        <v>99</v>
      </c>
      <c r="E80" s="10">
        <v>265.10000000000002</v>
      </c>
      <c r="F80" s="10">
        <v>60</v>
      </c>
      <c r="G80" s="10">
        <v>0</v>
      </c>
    </row>
    <row r="81" spans="1:7" ht="51.75" customHeight="1">
      <c r="A81" s="6" t="s">
        <v>82</v>
      </c>
      <c r="B81" s="12">
        <v>2210200000</v>
      </c>
      <c r="C81" s="6"/>
      <c r="D81" s="7" t="s">
        <v>85</v>
      </c>
      <c r="E81" s="10">
        <v>11</v>
      </c>
      <c r="F81" s="10">
        <v>11</v>
      </c>
      <c r="G81" s="10">
        <v>0</v>
      </c>
    </row>
    <row r="82" spans="1:7" ht="39">
      <c r="A82" s="6" t="s">
        <v>82</v>
      </c>
      <c r="B82" s="12" t="s">
        <v>86</v>
      </c>
      <c r="C82" s="6"/>
      <c r="D82" s="7" t="s">
        <v>87</v>
      </c>
      <c r="E82" s="10">
        <v>11</v>
      </c>
      <c r="F82" s="10">
        <v>11</v>
      </c>
      <c r="G82" s="10">
        <v>0</v>
      </c>
    </row>
    <row r="83" spans="1:7" ht="39">
      <c r="A83" s="6" t="s">
        <v>82</v>
      </c>
      <c r="B83" s="12" t="s">
        <v>86</v>
      </c>
      <c r="C83" s="6" t="s">
        <v>18</v>
      </c>
      <c r="D83" s="7" t="s">
        <v>19</v>
      </c>
      <c r="E83" s="10">
        <v>11</v>
      </c>
      <c r="F83" s="10">
        <v>11</v>
      </c>
      <c r="G83" s="10">
        <v>0</v>
      </c>
    </row>
    <row r="84" spans="1:7" ht="39">
      <c r="A84" s="6" t="s">
        <v>82</v>
      </c>
      <c r="B84" s="12" t="s">
        <v>86</v>
      </c>
      <c r="C84" s="6" t="s">
        <v>98</v>
      </c>
      <c r="D84" s="7" t="s">
        <v>99</v>
      </c>
      <c r="E84" s="10">
        <v>11</v>
      </c>
      <c r="F84" s="10">
        <v>11</v>
      </c>
      <c r="G84" s="10">
        <v>0</v>
      </c>
    </row>
    <row r="85" spans="1:7">
      <c r="A85" s="6" t="s">
        <v>102</v>
      </c>
      <c r="B85" s="12"/>
      <c r="C85" s="6"/>
      <c r="D85" s="7" t="s">
        <v>103</v>
      </c>
      <c r="E85" s="10">
        <v>460</v>
      </c>
      <c r="F85" s="10">
        <v>480</v>
      </c>
      <c r="G85" s="10">
        <v>0</v>
      </c>
    </row>
    <row r="86" spans="1:7" ht="64.5">
      <c r="A86" s="6" t="s">
        <v>102</v>
      </c>
      <c r="B86" s="6" t="s">
        <v>43</v>
      </c>
      <c r="C86" s="6"/>
      <c r="D86" s="7" t="s">
        <v>122</v>
      </c>
      <c r="E86" s="10">
        <v>460</v>
      </c>
      <c r="F86" s="10">
        <v>480</v>
      </c>
      <c r="G86" s="10">
        <v>0</v>
      </c>
    </row>
    <row r="87" spans="1:7" ht="51.75">
      <c r="A87" s="6" t="s">
        <v>102</v>
      </c>
      <c r="B87" s="6" t="s">
        <v>104</v>
      </c>
      <c r="C87" s="6"/>
      <c r="D87" s="7" t="s">
        <v>105</v>
      </c>
      <c r="E87" s="10">
        <v>460</v>
      </c>
      <c r="F87" s="10">
        <v>480</v>
      </c>
      <c r="G87" s="10">
        <v>0</v>
      </c>
    </row>
    <row r="88" spans="1:7" ht="39">
      <c r="A88" s="6" t="s">
        <v>102</v>
      </c>
      <c r="B88" s="6" t="s">
        <v>106</v>
      </c>
      <c r="C88" s="6"/>
      <c r="D88" s="7" t="s">
        <v>107</v>
      </c>
      <c r="E88" s="10">
        <f>E89+E92</f>
        <v>460</v>
      </c>
      <c r="F88" s="10">
        <f t="shared" ref="F88:G88" si="4">F89+F92</f>
        <v>480</v>
      </c>
      <c r="G88" s="10">
        <f t="shared" si="4"/>
        <v>0</v>
      </c>
    </row>
    <row r="89" spans="1:7" ht="51.75">
      <c r="A89" s="6" t="s">
        <v>102</v>
      </c>
      <c r="B89" s="6" t="s">
        <v>146</v>
      </c>
      <c r="C89" s="6"/>
      <c r="D89" s="7" t="s">
        <v>147</v>
      </c>
      <c r="E89" s="10">
        <v>230</v>
      </c>
      <c r="F89" s="10">
        <v>250</v>
      </c>
      <c r="G89" s="10">
        <v>0</v>
      </c>
    </row>
    <row r="90" spans="1:7" ht="39">
      <c r="A90" s="6" t="s">
        <v>102</v>
      </c>
      <c r="B90" s="6" t="s">
        <v>146</v>
      </c>
      <c r="C90" s="6" t="s">
        <v>18</v>
      </c>
      <c r="D90" s="7" t="s">
        <v>19</v>
      </c>
      <c r="E90" s="10">
        <v>230</v>
      </c>
      <c r="F90" s="10">
        <v>250</v>
      </c>
      <c r="G90" s="10">
        <v>0</v>
      </c>
    </row>
    <row r="91" spans="1:7" ht="39">
      <c r="A91" s="6" t="s">
        <v>102</v>
      </c>
      <c r="B91" s="6" t="s">
        <v>146</v>
      </c>
      <c r="C91" s="6" t="s">
        <v>98</v>
      </c>
      <c r="D91" s="7" t="s">
        <v>99</v>
      </c>
      <c r="E91" s="10">
        <v>230</v>
      </c>
      <c r="F91" s="10">
        <v>250</v>
      </c>
      <c r="G91" s="10">
        <v>0</v>
      </c>
    </row>
    <row r="92" spans="1:7" ht="93" customHeight="1">
      <c r="A92" s="6" t="s">
        <v>102</v>
      </c>
      <c r="B92" s="6" t="s">
        <v>108</v>
      </c>
      <c r="C92" s="6"/>
      <c r="D92" s="7" t="s">
        <v>109</v>
      </c>
      <c r="E92" s="10">
        <v>230</v>
      </c>
      <c r="F92" s="10">
        <v>230</v>
      </c>
      <c r="G92" s="10">
        <v>0</v>
      </c>
    </row>
    <row r="93" spans="1:7" ht="16.5" customHeight="1">
      <c r="A93" s="6" t="s">
        <v>102</v>
      </c>
      <c r="B93" s="6" t="s">
        <v>108</v>
      </c>
      <c r="C93" s="6" t="s">
        <v>100</v>
      </c>
      <c r="D93" s="7" t="s">
        <v>110</v>
      </c>
      <c r="E93" s="10">
        <v>230</v>
      </c>
      <c r="F93" s="10">
        <v>230</v>
      </c>
      <c r="G93" s="10">
        <v>0</v>
      </c>
    </row>
    <row r="94" spans="1:7" ht="64.5" customHeight="1">
      <c r="A94" s="6" t="s">
        <v>102</v>
      </c>
      <c r="B94" s="6" t="s">
        <v>108</v>
      </c>
      <c r="C94" s="6" t="s">
        <v>111</v>
      </c>
      <c r="D94" s="7" t="s">
        <v>112</v>
      </c>
      <c r="E94" s="10">
        <v>230</v>
      </c>
      <c r="F94" s="10">
        <v>230</v>
      </c>
      <c r="G94" s="10">
        <v>0</v>
      </c>
    </row>
    <row r="95" spans="1:7">
      <c r="A95" s="6" t="s">
        <v>45</v>
      </c>
      <c r="B95" s="6"/>
      <c r="C95" s="6"/>
      <c r="D95" s="7" t="s">
        <v>46</v>
      </c>
      <c r="E95" s="10">
        <f>E97+E102</f>
        <v>899.6</v>
      </c>
      <c r="F95" s="10">
        <v>837.6</v>
      </c>
      <c r="G95" s="10">
        <v>45</v>
      </c>
    </row>
    <row r="96" spans="1:7" ht="64.5">
      <c r="A96" s="6" t="s">
        <v>45</v>
      </c>
      <c r="B96" s="6" t="s">
        <v>43</v>
      </c>
      <c r="C96" s="6"/>
      <c r="D96" s="7" t="s">
        <v>122</v>
      </c>
      <c r="E96" s="10">
        <v>899.6</v>
      </c>
      <c r="F96" s="10">
        <f t="shared" ref="F96:G96" si="5">F97+F102</f>
        <v>837.6</v>
      </c>
      <c r="G96" s="10">
        <f t="shared" si="5"/>
        <v>45</v>
      </c>
    </row>
    <row r="97" spans="1:7" ht="51.75">
      <c r="A97" s="6" t="s">
        <v>45</v>
      </c>
      <c r="B97" s="6" t="s">
        <v>104</v>
      </c>
      <c r="C97" s="6"/>
      <c r="D97" s="7" t="s">
        <v>105</v>
      </c>
      <c r="E97" s="10">
        <v>70</v>
      </c>
      <c r="F97" s="10">
        <v>70</v>
      </c>
      <c r="G97" s="10">
        <v>0</v>
      </c>
    </row>
    <row r="98" spans="1:7" ht="39">
      <c r="A98" s="6" t="s">
        <v>45</v>
      </c>
      <c r="B98" s="6" t="s">
        <v>106</v>
      </c>
      <c r="C98" s="6"/>
      <c r="D98" s="7" t="s">
        <v>107</v>
      </c>
      <c r="E98" s="10">
        <v>70</v>
      </c>
      <c r="F98" s="10">
        <v>70</v>
      </c>
      <c r="G98" s="10">
        <v>0</v>
      </c>
    </row>
    <row r="99" spans="1:7" ht="51.75">
      <c r="A99" s="6" t="s">
        <v>45</v>
      </c>
      <c r="B99" s="6" t="s">
        <v>150</v>
      </c>
      <c r="C99" s="6"/>
      <c r="D99" s="7" t="s">
        <v>151</v>
      </c>
      <c r="E99" s="10">
        <v>70</v>
      </c>
      <c r="F99" s="10">
        <v>70</v>
      </c>
      <c r="G99" s="10">
        <v>0</v>
      </c>
    </row>
    <row r="100" spans="1:7" ht="39">
      <c r="A100" s="6" t="s">
        <v>45</v>
      </c>
      <c r="B100" s="6" t="s">
        <v>150</v>
      </c>
      <c r="C100" s="6" t="s">
        <v>18</v>
      </c>
      <c r="D100" s="7" t="s">
        <v>19</v>
      </c>
      <c r="E100" s="10">
        <v>70</v>
      </c>
      <c r="F100" s="10">
        <v>70</v>
      </c>
      <c r="G100" s="10">
        <v>0</v>
      </c>
    </row>
    <row r="101" spans="1:7" ht="38.25" customHeight="1">
      <c r="A101" s="6" t="s">
        <v>45</v>
      </c>
      <c r="B101" s="6" t="s">
        <v>150</v>
      </c>
      <c r="C101" s="6" t="s">
        <v>98</v>
      </c>
      <c r="D101" s="7" t="s">
        <v>99</v>
      </c>
      <c r="E101" s="10">
        <v>70</v>
      </c>
      <c r="F101" s="10">
        <v>70</v>
      </c>
      <c r="G101" s="10">
        <v>0</v>
      </c>
    </row>
    <row r="102" spans="1:7" ht="39">
      <c r="A102" s="6" t="s">
        <v>45</v>
      </c>
      <c r="B102" s="6" t="s">
        <v>44</v>
      </c>
      <c r="C102" s="6"/>
      <c r="D102" s="7" t="s">
        <v>167</v>
      </c>
      <c r="E102" s="10">
        <v>829.6</v>
      </c>
      <c r="F102" s="10">
        <v>767.6</v>
      </c>
      <c r="G102" s="10">
        <v>45</v>
      </c>
    </row>
    <row r="103" spans="1:7" ht="26.25">
      <c r="A103" s="13" t="s">
        <v>45</v>
      </c>
      <c r="B103" s="6" t="s">
        <v>49</v>
      </c>
      <c r="C103" s="6"/>
      <c r="D103" s="7" t="s">
        <v>48</v>
      </c>
      <c r="E103" s="10">
        <f>E104+E107+E110+E113+E116</f>
        <v>829.63</v>
      </c>
      <c r="F103" s="10">
        <f t="shared" ref="F103:G103" si="6">F104+F107+F110+F113+F116</f>
        <v>767.59999999999991</v>
      </c>
      <c r="G103" s="10">
        <f t="shared" si="6"/>
        <v>45</v>
      </c>
    </row>
    <row r="104" spans="1:7">
      <c r="A104" s="6" t="s">
        <v>45</v>
      </c>
      <c r="B104" s="6" t="s">
        <v>47</v>
      </c>
      <c r="C104" s="6"/>
      <c r="D104" s="7" t="s">
        <v>50</v>
      </c>
      <c r="E104" s="10">
        <v>412.4</v>
      </c>
      <c r="F104" s="10">
        <v>412.4</v>
      </c>
      <c r="G104" s="10">
        <v>45</v>
      </c>
    </row>
    <row r="105" spans="1:7" ht="39">
      <c r="A105" s="6" t="s">
        <v>45</v>
      </c>
      <c r="B105" s="6" t="s">
        <v>47</v>
      </c>
      <c r="C105" s="6" t="s">
        <v>18</v>
      </c>
      <c r="D105" s="7" t="s">
        <v>19</v>
      </c>
      <c r="E105" s="10">
        <v>412.4</v>
      </c>
      <c r="F105" s="10">
        <v>412.4</v>
      </c>
      <c r="G105" s="10">
        <v>45</v>
      </c>
    </row>
    <row r="106" spans="1:7" ht="39">
      <c r="A106" s="6" t="s">
        <v>45</v>
      </c>
      <c r="B106" s="6" t="s">
        <v>47</v>
      </c>
      <c r="C106" s="6" t="s">
        <v>98</v>
      </c>
      <c r="D106" s="7" t="s">
        <v>99</v>
      </c>
      <c r="E106" s="10">
        <v>412.4</v>
      </c>
      <c r="F106" s="10">
        <v>412.4</v>
      </c>
      <c r="G106" s="10">
        <v>45</v>
      </c>
    </row>
    <row r="107" spans="1:7" ht="39">
      <c r="A107" s="6" t="s">
        <v>45</v>
      </c>
      <c r="B107" s="6" t="s">
        <v>51</v>
      </c>
      <c r="D107" s="7" t="s">
        <v>52</v>
      </c>
      <c r="E107" s="10">
        <v>177</v>
      </c>
      <c r="F107" s="10">
        <v>177</v>
      </c>
      <c r="G107" s="10">
        <v>0</v>
      </c>
    </row>
    <row r="108" spans="1:7" ht="39">
      <c r="A108" s="6" t="s">
        <v>45</v>
      </c>
      <c r="B108" s="6" t="s">
        <v>51</v>
      </c>
      <c r="C108" s="6" t="s">
        <v>18</v>
      </c>
      <c r="D108" s="7" t="s">
        <v>19</v>
      </c>
      <c r="E108" s="10">
        <v>177</v>
      </c>
      <c r="F108" s="10">
        <v>177</v>
      </c>
      <c r="G108" s="10">
        <v>0</v>
      </c>
    </row>
    <row r="109" spans="1:7" ht="39">
      <c r="A109" s="6" t="s">
        <v>45</v>
      </c>
      <c r="B109" s="6" t="s">
        <v>51</v>
      </c>
      <c r="C109" s="6" t="s">
        <v>98</v>
      </c>
      <c r="D109" s="7" t="s">
        <v>99</v>
      </c>
      <c r="E109" s="10">
        <v>177</v>
      </c>
      <c r="F109" s="10">
        <v>177</v>
      </c>
      <c r="G109" s="10">
        <v>0</v>
      </c>
    </row>
    <row r="110" spans="1:7" ht="39">
      <c r="A110" s="6" t="s">
        <v>45</v>
      </c>
      <c r="B110" s="6" t="s">
        <v>53</v>
      </c>
      <c r="C110" s="6"/>
      <c r="D110" s="7" t="s">
        <v>54</v>
      </c>
      <c r="E110" s="10">
        <v>150.83000000000001</v>
      </c>
      <c r="F110" s="10">
        <v>88.8</v>
      </c>
      <c r="G110" s="10">
        <v>0</v>
      </c>
    </row>
    <row r="111" spans="1:7" ht="39">
      <c r="A111" s="6" t="s">
        <v>45</v>
      </c>
      <c r="B111" s="6" t="s">
        <v>53</v>
      </c>
      <c r="C111" s="6" t="s">
        <v>18</v>
      </c>
      <c r="D111" s="7" t="s">
        <v>19</v>
      </c>
      <c r="E111" s="10">
        <v>150.83000000000001</v>
      </c>
      <c r="F111" s="10">
        <v>88.8</v>
      </c>
      <c r="G111" s="10">
        <v>0</v>
      </c>
    </row>
    <row r="112" spans="1:7" ht="39">
      <c r="A112" s="6" t="s">
        <v>45</v>
      </c>
      <c r="B112" s="6" t="s">
        <v>53</v>
      </c>
      <c r="C112" s="6" t="s">
        <v>98</v>
      </c>
      <c r="D112" s="7" t="s">
        <v>99</v>
      </c>
      <c r="E112" s="10">
        <v>150.83000000000001</v>
      </c>
      <c r="F112" s="10">
        <v>88.8</v>
      </c>
      <c r="G112" s="10">
        <v>0</v>
      </c>
    </row>
    <row r="113" spans="1:7" ht="39">
      <c r="A113" s="6" t="s">
        <v>45</v>
      </c>
      <c r="B113" s="6" t="s">
        <v>148</v>
      </c>
      <c r="C113" s="6"/>
      <c r="D113" s="7" t="s">
        <v>149</v>
      </c>
      <c r="E113" s="10">
        <v>46</v>
      </c>
      <c r="F113" s="10">
        <v>46</v>
      </c>
      <c r="G113" s="10">
        <v>0</v>
      </c>
    </row>
    <row r="114" spans="1:7" ht="39">
      <c r="A114" s="6" t="s">
        <v>45</v>
      </c>
      <c r="B114" s="6" t="s">
        <v>148</v>
      </c>
      <c r="C114" s="6" t="s">
        <v>18</v>
      </c>
      <c r="D114" s="7" t="s">
        <v>19</v>
      </c>
      <c r="E114" s="10">
        <v>46</v>
      </c>
      <c r="F114" s="10">
        <v>46</v>
      </c>
      <c r="G114" s="10">
        <v>0</v>
      </c>
    </row>
    <row r="115" spans="1:7" ht="39">
      <c r="A115" s="6" t="s">
        <v>45</v>
      </c>
      <c r="B115" s="6" t="s">
        <v>148</v>
      </c>
      <c r="C115" s="6" t="s">
        <v>98</v>
      </c>
      <c r="D115" s="7" t="s">
        <v>99</v>
      </c>
      <c r="E115" s="10">
        <v>46</v>
      </c>
      <c r="F115" s="10">
        <v>46</v>
      </c>
      <c r="G115" s="10">
        <v>0</v>
      </c>
    </row>
    <row r="116" spans="1:7" ht="39">
      <c r="A116" s="6" t="s">
        <v>45</v>
      </c>
      <c r="B116" s="6" t="s">
        <v>55</v>
      </c>
      <c r="D116" s="7" t="s">
        <v>56</v>
      </c>
      <c r="E116" s="10">
        <v>43.4</v>
      </c>
      <c r="F116" s="10">
        <v>43.4</v>
      </c>
      <c r="G116" s="10">
        <v>0</v>
      </c>
    </row>
    <row r="117" spans="1:7" ht="39">
      <c r="A117" s="6" t="s">
        <v>45</v>
      </c>
      <c r="B117" s="6" t="s">
        <v>55</v>
      </c>
      <c r="C117" s="6" t="s">
        <v>18</v>
      </c>
      <c r="D117" s="7" t="s">
        <v>19</v>
      </c>
      <c r="E117" s="10">
        <v>43.4</v>
      </c>
      <c r="F117" s="10">
        <v>43.4</v>
      </c>
      <c r="G117" s="10">
        <v>0</v>
      </c>
    </row>
    <row r="118" spans="1:7" ht="39">
      <c r="A118" s="6" t="s">
        <v>45</v>
      </c>
      <c r="B118" s="6" t="s">
        <v>55</v>
      </c>
      <c r="C118" s="6" t="s">
        <v>98</v>
      </c>
      <c r="D118" s="7" t="s">
        <v>99</v>
      </c>
      <c r="E118" s="10">
        <v>43.4</v>
      </c>
      <c r="F118" s="10">
        <v>43.4</v>
      </c>
      <c r="G118" s="10">
        <v>0</v>
      </c>
    </row>
    <row r="119" spans="1:7">
      <c r="A119" s="6" t="s">
        <v>70</v>
      </c>
      <c r="B119" s="6"/>
      <c r="C119" s="6"/>
      <c r="D119" s="7" t="s">
        <v>71</v>
      </c>
      <c r="E119" s="10">
        <v>31</v>
      </c>
      <c r="F119" s="10">
        <v>31</v>
      </c>
      <c r="G119" s="10">
        <v>31</v>
      </c>
    </row>
    <row r="120" spans="1:7">
      <c r="A120" s="6" t="s">
        <v>72</v>
      </c>
      <c r="B120" s="6"/>
      <c r="C120" s="6"/>
      <c r="D120" s="7" t="s">
        <v>73</v>
      </c>
      <c r="E120" s="10">
        <v>31</v>
      </c>
      <c r="F120" s="10">
        <v>31</v>
      </c>
      <c r="G120" s="10">
        <v>31</v>
      </c>
    </row>
    <row r="121" spans="1:7" ht="77.25">
      <c r="A121" s="6" t="s">
        <v>72</v>
      </c>
      <c r="B121" s="6" t="s">
        <v>9</v>
      </c>
      <c r="C121" s="6"/>
      <c r="D121" s="7" t="s">
        <v>80</v>
      </c>
      <c r="E121" s="10">
        <v>31</v>
      </c>
      <c r="F121" s="10">
        <v>31</v>
      </c>
      <c r="G121" s="10">
        <v>31</v>
      </c>
    </row>
    <row r="122" spans="1:7" ht="90">
      <c r="A122" s="6" t="s">
        <v>72</v>
      </c>
      <c r="B122" s="6" t="s">
        <v>30</v>
      </c>
      <c r="C122" s="6"/>
      <c r="D122" s="7" t="s">
        <v>81</v>
      </c>
      <c r="E122" s="10">
        <v>31</v>
      </c>
      <c r="F122" s="10">
        <v>31</v>
      </c>
      <c r="G122" s="10">
        <v>31</v>
      </c>
    </row>
    <row r="123" spans="1:7" ht="39">
      <c r="A123" s="6" t="s">
        <v>72</v>
      </c>
      <c r="B123" s="6" t="s">
        <v>74</v>
      </c>
      <c r="C123" s="6"/>
      <c r="D123" s="7" t="s">
        <v>75</v>
      </c>
      <c r="E123" s="10">
        <v>31</v>
      </c>
      <c r="F123" s="10">
        <v>31</v>
      </c>
      <c r="G123" s="10">
        <v>31</v>
      </c>
    </row>
    <row r="124" spans="1:7" ht="78.75" customHeight="1">
      <c r="A124" s="6" t="s">
        <v>72</v>
      </c>
      <c r="B124" s="6" t="s">
        <v>76</v>
      </c>
      <c r="C124" s="6"/>
      <c r="D124" s="7" t="s">
        <v>77</v>
      </c>
      <c r="E124" s="10">
        <v>31</v>
      </c>
      <c r="F124" s="10">
        <v>31</v>
      </c>
      <c r="G124" s="10">
        <v>31</v>
      </c>
    </row>
    <row r="125" spans="1:7" ht="25.5">
      <c r="A125" s="6" t="s">
        <v>72</v>
      </c>
      <c r="B125" s="6" t="s">
        <v>76</v>
      </c>
      <c r="C125" s="6" t="s">
        <v>78</v>
      </c>
      <c r="D125" s="14" t="s">
        <v>79</v>
      </c>
      <c r="E125" s="10">
        <v>31</v>
      </c>
      <c r="F125" s="10">
        <v>31</v>
      </c>
      <c r="G125" s="10">
        <v>31</v>
      </c>
    </row>
    <row r="126" spans="1:7" ht="25.5">
      <c r="A126" s="6" t="s">
        <v>72</v>
      </c>
      <c r="B126" s="6" t="s">
        <v>76</v>
      </c>
      <c r="C126" s="6" t="s">
        <v>113</v>
      </c>
      <c r="D126" s="14" t="s">
        <v>114</v>
      </c>
      <c r="E126" s="10">
        <v>31</v>
      </c>
      <c r="F126" s="10">
        <v>31</v>
      </c>
      <c r="G126" s="10">
        <v>31</v>
      </c>
    </row>
    <row r="127" spans="1:7">
      <c r="A127" s="6" t="s">
        <v>88</v>
      </c>
      <c r="B127" s="6"/>
      <c r="C127" s="6"/>
      <c r="D127" s="7" t="s">
        <v>89</v>
      </c>
      <c r="E127" s="10">
        <v>56.7</v>
      </c>
      <c r="F127" s="10">
        <v>52.3</v>
      </c>
      <c r="G127" s="10">
        <v>0</v>
      </c>
    </row>
    <row r="128" spans="1:7">
      <c r="A128" s="6" t="s">
        <v>161</v>
      </c>
      <c r="B128" s="6"/>
      <c r="C128" s="6"/>
      <c r="D128" s="7" t="s">
        <v>162</v>
      </c>
      <c r="E128" s="10">
        <v>4.3739999999999997</v>
      </c>
      <c r="F128" s="10">
        <v>0</v>
      </c>
      <c r="G128" s="10">
        <v>0</v>
      </c>
    </row>
    <row r="129" spans="1:7" ht="77.25">
      <c r="A129" s="6" t="s">
        <v>161</v>
      </c>
      <c r="B129" s="6" t="s">
        <v>9</v>
      </c>
      <c r="C129" s="6"/>
      <c r="D129" s="7" t="s">
        <v>163</v>
      </c>
      <c r="E129" s="10">
        <v>4.3739999999999997</v>
      </c>
      <c r="F129" s="10">
        <v>0</v>
      </c>
      <c r="G129" s="10">
        <v>0</v>
      </c>
    </row>
    <row r="130" spans="1:7" ht="90">
      <c r="A130" s="6" t="s">
        <v>161</v>
      </c>
      <c r="B130" s="6" t="s">
        <v>30</v>
      </c>
      <c r="C130" s="6"/>
      <c r="D130" s="7" t="s">
        <v>81</v>
      </c>
      <c r="E130" s="10">
        <v>4.3739999999999997</v>
      </c>
      <c r="F130" s="10">
        <v>0</v>
      </c>
      <c r="G130" s="10">
        <v>0</v>
      </c>
    </row>
    <row r="131" spans="1:7" ht="64.5">
      <c r="A131" s="6" t="s">
        <v>161</v>
      </c>
      <c r="B131" s="6" t="s">
        <v>92</v>
      </c>
      <c r="C131" s="6"/>
      <c r="D131" s="7" t="s">
        <v>93</v>
      </c>
      <c r="E131" s="10">
        <v>4.3739999999999997</v>
      </c>
      <c r="F131" s="10">
        <v>0</v>
      </c>
      <c r="G131" s="10">
        <v>0</v>
      </c>
    </row>
    <row r="132" spans="1:7" ht="90">
      <c r="A132" s="6" t="s">
        <v>161</v>
      </c>
      <c r="B132" s="6" t="s">
        <v>164</v>
      </c>
      <c r="C132" s="6"/>
      <c r="D132" s="7" t="s">
        <v>165</v>
      </c>
      <c r="E132" s="10">
        <v>4.3739999999999997</v>
      </c>
      <c r="F132" s="10">
        <v>0</v>
      </c>
      <c r="G132" s="10">
        <v>0</v>
      </c>
    </row>
    <row r="133" spans="1:7" ht="39">
      <c r="A133" s="6" t="s">
        <v>161</v>
      </c>
      <c r="B133" s="6" t="s">
        <v>164</v>
      </c>
      <c r="C133" s="6" t="s">
        <v>18</v>
      </c>
      <c r="D133" s="7" t="s">
        <v>19</v>
      </c>
      <c r="E133" s="10">
        <v>4.3739999999999997</v>
      </c>
      <c r="F133" s="10">
        <v>0</v>
      </c>
      <c r="G133" s="10">
        <v>0</v>
      </c>
    </row>
    <row r="134" spans="1:7" ht="39">
      <c r="A134" s="6" t="s">
        <v>161</v>
      </c>
      <c r="B134" s="6" t="s">
        <v>164</v>
      </c>
      <c r="C134" s="6" t="s">
        <v>98</v>
      </c>
      <c r="D134" s="7" t="s">
        <v>166</v>
      </c>
      <c r="E134" s="10">
        <v>4.3739999999999997</v>
      </c>
      <c r="F134" s="10">
        <v>0</v>
      </c>
      <c r="G134" s="10">
        <v>0</v>
      </c>
    </row>
    <row r="135" spans="1:7" ht="26.25">
      <c r="A135" s="6" t="s">
        <v>90</v>
      </c>
      <c r="B135" s="6"/>
      <c r="C135" s="6"/>
      <c r="D135" s="7" t="s">
        <v>91</v>
      </c>
      <c r="E135" s="10">
        <v>52.3</v>
      </c>
      <c r="F135" s="10">
        <v>52.3</v>
      </c>
      <c r="G135" s="10">
        <v>0</v>
      </c>
    </row>
    <row r="136" spans="1:7" ht="77.25">
      <c r="A136" s="6" t="s">
        <v>90</v>
      </c>
      <c r="B136" s="6" t="s">
        <v>9</v>
      </c>
      <c r="C136" s="6"/>
      <c r="D136" s="7" t="s">
        <v>80</v>
      </c>
      <c r="E136" s="10">
        <v>52.3</v>
      </c>
      <c r="F136" s="10">
        <v>52.3</v>
      </c>
      <c r="G136" s="10">
        <v>0</v>
      </c>
    </row>
    <row r="137" spans="1:7" ht="90">
      <c r="A137" s="6" t="s">
        <v>90</v>
      </c>
      <c r="B137" s="6" t="s">
        <v>30</v>
      </c>
      <c r="C137" s="6"/>
      <c r="D137" s="7" t="s">
        <v>81</v>
      </c>
      <c r="E137" s="10">
        <v>52.3</v>
      </c>
      <c r="F137" s="10">
        <v>52.3</v>
      </c>
      <c r="G137" s="10">
        <v>0</v>
      </c>
    </row>
    <row r="138" spans="1:7" ht="46.5" customHeight="1">
      <c r="A138" s="6" t="s">
        <v>90</v>
      </c>
      <c r="B138" s="6" t="s">
        <v>92</v>
      </c>
      <c r="C138" s="6"/>
      <c r="D138" s="7" t="s">
        <v>93</v>
      </c>
      <c r="E138" s="10">
        <v>52.3</v>
      </c>
      <c r="F138" s="10">
        <v>52.3</v>
      </c>
      <c r="G138" s="10">
        <v>0</v>
      </c>
    </row>
    <row r="139" spans="1:7" ht="51.75">
      <c r="A139" s="6" t="s">
        <v>90</v>
      </c>
      <c r="B139" s="6" t="s">
        <v>94</v>
      </c>
      <c r="C139" s="6"/>
      <c r="D139" s="7" t="s">
        <v>95</v>
      </c>
      <c r="E139" s="10">
        <v>52.3</v>
      </c>
      <c r="F139" s="10">
        <v>52.3</v>
      </c>
      <c r="G139" s="10">
        <v>0</v>
      </c>
    </row>
    <row r="140" spans="1:7" ht="39">
      <c r="A140" s="6" t="s">
        <v>90</v>
      </c>
      <c r="B140" s="6" t="s">
        <v>94</v>
      </c>
      <c r="C140" s="6" t="s">
        <v>18</v>
      </c>
      <c r="D140" s="7" t="s">
        <v>19</v>
      </c>
      <c r="E140" s="10">
        <v>52.3</v>
      </c>
      <c r="F140" s="10">
        <v>52.3</v>
      </c>
      <c r="G140" s="10">
        <v>0</v>
      </c>
    </row>
    <row r="141" spans="1:7" ht="39">
      <c r="A141" s="6" t="s">
        <v>90</v>
      </c>
      <c r="B141" s="6" t="s">
        <v>94</v>
      </c>
      <c r="C141" s="6" t="s">
        <v>98</v>
      </c>
      <c r="D141" s="7" t="s">
        <v>99</v>
      </c>
      <c r="E141" s="10">
        <v>52.3</v>
      </c>
      <c r="F141" s="10">
        <v>52.3</v>
      </c>
      <c r="G141" s="10">
        <v>0</v>
      </c>
    </row>
    <row r="142" spans="1:7" ht="56.25" customHeight="1">
      <c r="A142" s="6" t="s">
        <v>57</v>
      </c>
      <c r="B142" s="6"/>
      <c r="C142" s="6"/>
      <c r="D142" s="7" t="s">
        <v>58</v>
      </c>
      <c r="E142" s="10">
        <v>571.20000000000005</v>
      </c>
      <c r="F142" s="10">
        <v>571.20000000000005</v>
      </c>
      <c r="G142" s="10">
        <v>0</v>
      </c>
    </row>
    <row r="143" spans="1:7" ht="30.75" customHeight="1">
      <c r="A143" s="6" t="s">
        <v>60</v>
      </c>
      <c r="B143" s="6"/>
      <c r="C143" s="6"/>
      <c r="D143" s="7" t="s">
        <v>59</v>
      </c>
      <c r="E143" s="10">
        <v>571.20000000000005</v>
      </c>
      <c r="F143" s="10">
        <v>571.20000000000005</v>
      </c>
      <c r="G143" s="10">
        <v>0</v>
      </c>
    </row>
    <row r="144" spans="1:7" ht="75" customHeight="1">
      <c r="A144" s="6" t="s">
        <v>60</v>
      </c>
      <c r="B144" s="6" t="s">
        <v>9</v>
      </c>
      <c r="C144" s="6"/>
      <c r="D144" s="7" t="s">
        <v>80</v>
      </c>
      <c r="E144" s="10">
        <v>571.20000000000005</v>
      </c>
      <c r="F144" s="10">
        <v>571.20000000000005</v>
      </c>
      <c r="G144" s="10">
        <v>0</v>
      </c>
    </row>
    <row r="145" spans="1:7" ht="90">
      <c r="A145" s="6" t="s">
        <v>60</v>
      </c>
      <c r="B145" s="6" t="s">
        <v>30</v>
      </c>
      <c r="C145" s="6"/>
      <c r="D145" s="7" t="s">
        <v>81</v>
      </c>
      <c r="E145" s="10">
        <v>571.20000000000005</v>
      </c>
      <c r="F145" s="10">
        <v>571.20000000000005</v>
      </c>
      <c r="G145" s="10">
        <v>0</v>
      </c>
    </row>
    <row r="146" spans="1:7" ht="37.5" customHeight="1">
      <c r="A146" s="6" t="s">
        <v>60</v>
      </c>
      <c r="B146" s="6" t="s">
        <v>64</v>
      </c>
      <c r="C146" s="6"/>
      <c r="D146" s="7" t="s">
        <v>63</v>
      </c>
      <c r="E146" s="10">
        <v>571.20000000000005</v>
      </c>
      <c r="F146" s="10">
        <v>571.20000000000005</v>
      </c>
      <c r="G146" s="10">
        <v>0</v>
      </c>
    </row>
    <row r="147" spans="1:7" ht="90">
      <c r="A147" s="6" t="s">
        <v>60</v>
      </c>
      <c r="B147" s="6" t="s">
        <v>67</v>
      </c>
      <c r="C147" s="6"/>
      <c r="D147" s="7" t="s">
        <v>68</v>
      </c>
      <c r="E147" s="10">
        <v>0</v>
      </c>
      <c r="F147" s="10">
        <v>570.20000000000005</v>
      </c>
      <c r="G147" s="10">
        <v>0</v>
      </c>
    </row>
    <row r="148" spans="1:7" ht="17.25" customHeight="1">
      <c r="A148" s="6" t="s">
        <v>60</v>
      </c>
      <c r="B148" s="6" t="s">
        <v>67</v>
      </c>
      <c r="C148" s="6" t="s">
        <v>115</v>
      </c>
      <c r="D148" s="7" t="s">
        <v>116</v>
      </c>
      <c r="E148" s="10">
        <v>0</v>
      </c>
      <c r="F148" s="10">
        <v>570.20000000000005</v>
      </c>
      <c r="G148" s="10">
        <v>0</v>
      </c>
    </row>
    <row r="149" spans="1:7" ht="18.75" customHeight="1">
      <c r="A149" s="6" t="s">
        <v>60</v>
      </c>
      <c r="B149" s="6" t="s">
        <v>67</v>
      </c>
      <c r="C149" s="6" t="s">
        <v>65</v>
      </c>
      <c r="D149" s="7" t="s">
        <v>66</v>
      </c>
      <c r="E149" s="10">
        <v>0</v>
      </c>
      <c r="F149" s="10">
        <v>570.20000000000005</v>
      </c>
      <c r="G149" s="10">
        <v>0</v>
      </c>
    </row>
    <row r="150" spans="1:7" ht="93.75" customHeight="1">
      <c r="A150" s="6" t="s">
        <v>60</v>
      </c>
      <c r="B150" s="6" t="s">
        <v>157</v>
      </c>
      <c r="C150" s="6"/>
      <c r="D150" s="7" t="s">
        <v>68</v>
      </c>
      <c r="E150" s="10">
        <v>570.20000000000005</v>
      </c>
      <c r="F150" s="10">
        <v>0</v>
      </c>
      <c r="G150" s="10">
        <v>0</v>
      </c>
    </row>
    <row r="151" spans="1:7">
      <c r="A151" s="6" t="s">
        <v>60</v>
      </c>
      <c r="B151" s="6" t="s">
        <v>157</v>
      </c>
      <c r="C151" s="6" t="s">
        <v>115</v>
      </c>
      <c r="D151" s="7" t="s">
        <v>116</v>
      </c>
      <c r="E151" s="10">
        <v>570.20000000000005</v>
      </c>
      <c r="F151" s="10">
        <v>0</v>
      </c>
      <c r="G151" s="10">
        <v>0</v>
      </c>
    </row>
    <row r="152" spans="1:7">
      <c r="A152" s="6" t="s">
        <v>60</v>
      </c>
      <c r="B152" s="6" t="s">
        <v>157</v>
      </c>
      <c r="C152" s="6" t="s">
        <v>65</v>
      </c>
      <c r="D152" s="7" t="s">
        <v>66</v>
      </c>
      <c r="E152" s="10">
        <v>570.20000000000005</v>
      </c>
      <c r="F152" s="10">
        <v>0</v>
      </c>
      <c r="G152" s="10">
        <v>0</v>
      </c>
    </row>
    <row r="153" spans="1:7" ht="90">
      <c r="A153" s="6" t="s">
        <v>60</v>
      </c>
      <c r="B153" s="6" t="s">
        <v>61</v>
      </c>
      <c r="C153" s="6"/>
      <c r="D153" s="7" t="s">
        <v>62</v>
      </c>
      <c r="E153" s="10">
        <v>0</v>
      </c>
      <c r="F153" s="10">
        <v>1</v>
      </c>
      <c r="G153" s="10">
        <v>0</v>
      </c>
    </row>
    <row r="154" spans="1:7">
      <c r="A154" s="6" t="s">
        <v>60</v>
      </c>
      <c r="B154" s="6" t="s">
        <v>61</v>
      </c>
      <c r="C154" s="6" t="s">
        <v>115</v>
      </c>
      <c r="D154" s="7" t="s">
        <v>116</v>
      </c>
      <c r="E154" s="10">
        <v>0</v>
      </c>
      <c r="F154" s="10">
        <v>1</v>
      </c>
      <c r="G154" s="10">
        <v>0</v>
      </c>
    </row>
    <row r="155" spans="1:7">
      <c r="A155" s="6" t="s">
        <v>60</v>
      </c>
      <c r="B155" s="6" t="s">
        <v>61</v>
      </c>
      <c r="C155" s="6" t="s">
        <v>65</v>
      </c>
      <c r="D155" s="7" t="s">
        <v>66</v>
      </c>
      <c r="E155" s="10">
        <v>0</v>
      </c>
      <c r="F155" s="10">
        <v>1</v>
      </c>
      <c r="G155" s="10">
        <v>0</v>
      </c>
    </row>
    <row r="156" spans="1:7" ht="90">
      <c r="A156" s="6" t="s">
        <v>60</v>
      </c>
      <c r="B156" s="6" t="s">
        <v>158</v>
      </c>
      <c r="C156" s="6"/>
      <c r="D156" s="7" t="s">
        <v>62</v>
      </c>
      <c r="E156" s="10">
        <v>1</v>
      </c>
      <c r="F156" s="10">
        <v>0</v>
      </c>
      <c r="G156" s="10">
        <v>0</v>
      </c>
    </row>
    <row r="157" spans="1:7">
      <c r="A157" s="6" t="s">
        <v>60</v>
      </c>
      <c r="B157" s="6" t="s">
        <v>158</v>
      </c>
      <c r="C157" s="6" t="s">
        <v>115</v>
      </c>
      <c r="D157" s="7" t="s">
        <v>116</v>
      </c>
      <c r="E157" s="10">
        <v>1</v>
      </c>
      <c r="F157" s="10">
        <v>0</v>
      </c>
      <c r="G157" s="10">
        <v>0</v>
      </c>
    </row>
    <row r="158" spans="1:7">
      <c r="A158" s="6" t="s">
        <v>60</v>
      </c>
      <c r="B158" s="6" t="s">
        <v>158</v>
      </c>
      <c r="C158" s="6" t="s">
        <v>65</v>
      </c>
      <c r="D158" s="7" t="s">
        <v>66</v>
      </c>
      <c r="E158" s="10">
        <v>1</v>
      </c>
      <c r="F158" s="10">
        <v>0</v>
      </c>
      <c r="G158" s="10">
        <v>0</v>
      </c>
    </row>
  </sheetData>
  <mergeCells count="8">
    <mergeCell ref="B1:G7"/>
    <mergeCell ref="D11:G11"/>
    <mergeCell ref="A16:A17"/>
    <mergeCell ref="E16:G16"/>
    <mergeCell ref="D16:D17"/>
    <mergeCell ref="C16:C17"/>
    <mergeCell ref="B16:B17"/>
    <mergeCell ref="A15:F15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2019-03-21T06:37:53Z</dcterms:modified>
</cp:coreProperties>
</file>