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3'!$12:$15</definedName>
  </definedNames>
  <calcPr fullCalcOnLoad="1"/>
</workbook>
</file>

<file path=xl/sharedStrings.xml><?xml version="1.0" encoding="utf-8"?>
<sst xmlns="http://schemas.openxmlformats.org/spreadsheetml/2006/main" count="261" uniqueCount="154">
  <si>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</si>
  <si>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</si>
  <si>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</si>
  <si>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</si>
  <si>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</si>
  <si>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</si>
  <si>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</si>
  <si>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</si>
  <si>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</si>
  <si>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</si>
  <si>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</si>
  <si>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</si>
  <si>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</si>
  <si>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</si>
  <si>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</si>
  <si>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</si>
  <si>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</si>
  <si>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</si>
  <si>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</si>
  <si>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</si>
  <si>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</si>
  <si>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</si>
  <si>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</si>
  <si>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</si>
  <si>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</si>
  <si>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</si>
  <si>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к муниципальной программе _________________________</t>
  </si>
  <si>
    <t>Финансовый год, предшествующий году реализации программы,                         2014 г.</t>
  </si>
  <si>
    <t xml:space="preserve">                          2015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</si>
  <si>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</si>
  <si>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</si>
  <si>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</si>
  <si>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</si>
  <si>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</si>
  <si>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Административное мероприятие 2.004 " Реализация механизма софинансирования работ по капитальному ремонту многоквартирных жилых домов".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</si>
  <si>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</si>
  <si>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</si>
  <si>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</si>
  <si>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</si>
  <si>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</si>
  <si>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</si>
  <si>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Задача 2 "Повышение качества питьевой воды в системе централизованного водоснабжения поселения"</t>
  </si>
  <si>
    <t>-</t>
  </si>
  <si>
    <t>тыс.руб.</t>
  </si>
  <si>
    <t>Мероприятие 2.006 "Адресная поддержка многоквартирных домовза счет средств  государственной корпорации Фонда содействия реформированию жилищно-коммунального хозяйства"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</si>
  <si>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</si>
  <si>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</si>
  <si>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</si>
  <si>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</si>
  <si>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</si>
  <si>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</si>
  <si>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</si>
  <si>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</si>
  <si>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</si>
  <si>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</si>
  <si>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</si>
  <si>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</si>
  <si>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</si>
  <si>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</si>
  <si>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</si>
  <si>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</si>
  <si>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Административное мероприятие 2.002 "Подготовка документов для проведения капитального ремонта в многоквартирных домах в соответствии с действующим законодательством".</t>
  </si>
  <si>
    <t>Мероприятие 2.003 "Проведение капитального ремонта многоквартирных жилых домов софинансирование".</t>
  </si>
  <si>
    <t>Мероприятие 2.005 "Адресная поддержка многоквартирных домовза счет средств областного бюджета 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</si>
  <si>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</si>
  <si>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</si>
  <si>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</si>
  <si>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</si>
  <si>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</si>
  <si>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</si>
  <si>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</si>
  <si>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</si>
  <si>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</si>
  <si>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</si>
  <si>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</si>
  <si>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"Развитие жилищно-коммунального хозяйства Ильинского сельского поселения Западнодвинского района Тверской области"</t>
  </si>
  <si>
    <t>Администратор муниципальной программы: Администрация Ильинского сельского поселения Западнодвинского района Тверской области</t>
  </si>
  <si>
    <t>Показатель 1 Количество аварийных ситуаций на объектах коммунального хозяйства</t>
  </si>
  <si>
    <t>Показатель 2 Количество обращений граждан по вопросам предоставление коммунальных услуг.</t>
  </si>
  <si>
    <t>шт.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</si>
  <si>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</si>
  <si>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</si>
  <si>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</si>
  <si>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</t>
    </r>
  </si>
  <si>
    <t>Показатель 1 Доля многоквартирных жилых домов признанных для проведения капитального ремонта</t>
  </si>
  <si>
    <t>Показатель 1 Количество подготовленных документов  для проведения капитального ремонта в многоквартирных домах в соответствии с действующим законодательством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</si>
  <si>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</si>
  <si>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t>Показатель 1 Вступление в государственную программу по проведению капитального ремонта многоквартирных жилых домов;</t>
  </si>
  <si>
    <t>Показатель 1 Предоставление субсидии из областного бюджета на адресную поддержку многоквартирных домов</t>
  </si>
  <si>
    <t>Показатель 1 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</si>
  <si>
    <t>Показатель 1 Количество многоквартирных жилых домов, признанных межведомтсвенной комиссией аварийными</t>
  </si>
  <si>
    <t>Показатель 1 Наличие подготовленных документов для признания дома аварийным в соответствии с действующим законодательством;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</si>
  <si>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</si>
  <si>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</si>
  <si>
    <t>Показатель 1 Количество граждан переселенных из аварийного жилищного фонда с учетом развития малоэтажного строительства</t>
  </si>
  <si>
    <t>чел.</t>
  </si>
  <si>
    <t>Показатель 1 Количество снесенных аварийных домов и хозяйственных построек после переселения граждан из аварийного жилищного фонда</t>
  </si>
  <si>
    <t>шт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</si>
  <si>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</si>
  <si>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сетях.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</si>
  <si>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</si>
  <si>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</si>
  <si>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t>км</t>
  </si>
  <si>
    <t>Показатель 1 Протяженность сетей  водопотребления и водоотведения в поселении;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</si>
  <si>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</si>
  <si>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</si>
  <si>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</si>
  <si>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</si>
  <si>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</si>
  <si>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</si>
  <si>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мусора;</t>
  </si>
  <si>
    <t>куб.м.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</si>
  <si>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</si>
  <si>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</si>
  <si>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" софинансирование.</t>
  </si>
  <si>
    <t>Мероприятие 2.001  "Расходы на приобретение оборудования, механизмов для обслуживания сетей водоснабжения".</t>
  </si>
  <si>
    <t>Мероприятие 4.003 «Переселение граждан из аварийного жилищного фонда с учетом развития малоэтажного строительства.» местный бюджет</t>
  </si>
  <si>
    <t>Показатель 1 Оплата взносов на капитальный ремонт муниципального жилищного фонда.</t>
  </si>
  <si>
    <t>Мероприяти 2.007 Обеспечение по оплате взносов на капитальный ремонт муниципального жилищного фонда.</t>
  </si>
  <si>
    <t>Мероприятие 1.003 "Расходы на реализацию программ по поддержке местных инициатив за сет субсидий из областного бюджета"</t>
  </si>
  <si>
    <t>Мероприятие 1.006 "Проведение работ по восстановлению воинских захоронений - субсидии из областного бюджета".</t>
  </si>
  <si>
    <t>Показатель 1 Количество воинских захоронений в надлежащем состоянии.</t>
  </si>
  <si>
    <t>ед</t>
  </si>
  <si>
    <t xml:space="preserve">                                   2016 г.</t>
  </si>
  <si>
    <t>2018 г</t>
  </si>
  <si>
    <t>Б</t>
  </si>
  <si>
    <t>значение показателя</t>
  </si>
  <si>
    <t>код целевой статьи расхода бюджета</t>
  </si>
  <si>
    <t>направление расходов</t>
  </si>
  <si>
    <t>S</t>
  </si>
  <si>
    <t>Л</t>
  </si>
  <si>
    <r>
      <t>Показатель 1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 в поселении;</t>
    </r>
  </si>
  <si>
    <t>Подпрограмма 3 "Организация благоустройства территории  Ильинского сельского поселения Западнодвинского района Тверской области."</t>
  </si>
  <si>
    <r>
      <t xml:space="preserve">Цель 1 </t>
    </r>
    <r>
      <rPr>
        <sz val="11"/>
        <rFont val="Times New Roman"/>
        <family val="1"/>
      </rPr>
      <t xml:space="preserve">"Улучшение состояния жилищного фонда, повышение качества и надежности жилищно-коммунальных услуг, представляемых населению на территории Ильинкого сельского поселения Западнодвинского района Тверской области".                           </t>
    </r>
  </si>
  <si>
    <t>Подпрограмма 1 "Улучшение условий проживания граждан Ильинкого сельского поселения Западнодвинского  района Тверской области в существующем жилищном фонде."</t>
  </si>
  <si>
    <t>Мероприятие 1.007 Расходы на реализацию программ по поддержке местных инициатив в поселениях района</t>
  </si>
  <si>
    <t>Задача 3 «Выявление аварийного жилищного фонда на территории  поселения»</t>
  </si>
  <si>
    <t>Задача 4  "Переселение граждан из аварийного жилищного фонда с учетом необходимости  малоэтажного строительства, ликвидация аварийного жилищного фонда и хозяйственных построек на территории поселения"</t>
  </si>
  <si>
    <t>Показатель 1 Доля местного бюджета на расходы на реализацию программ по поддержке местных инициатив в поселениях района</t>
  </si>
  <si>
    <t>Мероприятие 1.002 "Развитие и содержание сетей уличного освещения в границах поселения."</t>
  </si>
  <si>
    <t>Мероприятие 2.001 "Вывоз мусора и ТБО от домов частного сектора с дальнейшей утилизацией."</t>
  </si>
  <si>
    <t>Показатель 1 Доля областного бюджета на расходы на реализацию программ по поддержке местных инициатив в поселениях района</t>
  </si>
  <si>
    <t xml:space="preserve">Мероприятие 1.008 Расходы на реализацию программ по поддержке местных инициатив в поселениях района за счет средств областного бюджета </t>
  </si>
  <si>
    <t>Мероприятие 1.001 "Составление проектно-сметной документации на проведение ремонтных работ на объектах коммунального хозяйства."</t>
  </si>
  <si>
    <r>
      <t>Показатель 1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Количество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</t>
    </r>
  </si>
  <si>
    <t>Мероприятие 2.004 "Расходы по разработке и составлению генеральных планов поселения.</t>
  </si>
  <si>
    <t>Показатель 1 Количество генеральных планов поселения.</t>
  </si>
  <si>
    <t>Мероприятие 1.003 "Финансовое обеспечение мероприятий в области жилищного хозяйства"</t>
  </si>
  <si>
    <t>Показатель 1 Количество проведенных мероприятий в области жилищного хозяйства"</t>
  </si>
  <si>
    <t>"Развитие жилищно-коммунального хозяйства Ильинского сельского поселения Западнодвинского района Тверской области  на 2015-2019 гг."</t>
  </si>
  <si>
    <t>на 2015 - 2019 годы"</t>
  </si>
  <si>
    <t>2019 г.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</si>
  <si>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Ильинского сельского поселения Западнодвинского районаТверской области."</t>
  </si>
  <si>
    <t>Приложение 1 к постановлению № 11 от  13 февраля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</si>
</sst>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5" fillId="20" borderId="10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1" fontId="5" fillId="2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168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68" fontId="6" fillId="2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168" fontId="6" fillId="2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/>
    </xf>
    <xf numFmtId="0" fontId="1" fillId="0" borderId="0" xfId="0" applyFont="1" applyFill="1" applyAlignment="1">
      <alignment vertical="center" wrapText="1"/>
    </xf>
    <xf numFmtId="168" fontId="5" fillId="7" borderId="10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68" fontId="6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9"/>
  <sheetViews>
    <sheetView tabSelected="1" zoomScale="75" zoomScaleNormal="75" zoomScalePageLayoutView="0" workbookViewId="0" topLeftCell="Q103">
      <selection activeCell="AG124" sqref="AG124"/>
    </sheetView>
  </sheetViews>
  <sheetFormatPr defaultColWidth="9.00390625" defaultRowHeight="12.75"/>
  <cols>
    <col min="1" max="27" width="3.25390625" style="3" customWidth="1"/>
    <col min="28" max="28" width="71.75390625" style="0" customWidth="1"/>
    <col min="29" max="29" width="9.375" style="0" customWidth="1"/>
    <col min="30" max="30" width="12.625" style="0" customWidth="1"/>
    <col min="31" max="31" width="9.375" style="0" customWidth="1"/>
    <col min="32" max="32" width="10.375" style="0" customWidth="1"/>
    <col min="33" max="33" width="10.375" style="75" customWidth="1"/>
    <col min="34" max="34" width="8.375" style="0" customWidth="1"/>
    <col min="35" max="35" width="10.75390625" style="0" customWidth="1"/>
    <col min="36" max="36" width="9.00390625" style="0" customWidth="1"/>
  </cols>
  <sheetData>
    <row r="1" spans="1:42" s="1" customFormat="1" ht="30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E1" s="95" t="s">
        <v>153</v>
      </c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</row>
    <row r="2" spans="31:42" s="1" customFormat="1" ht="12.75" customHeight="1">
      <c r="AE2" s="95" t="s">
        <v>26</v>
      </c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6:42" s="1" customFormat="1" ht="33.75" customHeight="1">
      <c r="F3" s="106" t="s">
        <v>149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E3" s="105" t="s">
        <v>75</v>
      </c>
      <c r="AF3" s="105"/>
      <c r="AG3" s="105"/>
      <c r="AH3" s="105"/>
      <c r="AI3" s="105"/>
      <c r="AJ3" s="105"/>
      <c r="AK3" s="95"/>
      <c r="AL3" s="95"/>
      <c r="AM3" s="95"/>
      <c r="AN3" s="95"/>
      <c r="AO3" s="95"/>
      <c r="AP3" s="95"/>
    </row>
    <row r="4" spans="8:42" s="1" customFormat="1" ht="12.75" customHeight="1">
      <c r="H4" s="107" t="s">
        <v>25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E4" s="95" t="s">
        <v>150</v>
      </c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</row>
    <row r="5" spans="33:42" s="1" customFormat="1" ht="12.75" customHeight="1">
      <c r="AG5" s="76"/>
      <c r="AK5" s="95"/>
      <c r="AL5" s="95"/>
      <c r="AM5" s="95"/>
      <c r="AN5" s="95"/>
      <c r="AO5" s="95"/>
      <c r="AP5" s="95"/>
    </row>
    <row r="6" spans="1:42" s="1" customFormat="1" ht="12.75" customHeight="1">
      <c r="A6" s="104" t="s">
        <v>76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G6" s="76"/>
      <c r="AK6" s="95"/>
      <c r="AL6" s="95"/>
      <c r="AM6" s="95"/>
      <c r="AN6" s="95"/>
      <c r="AO6" s="95"/>
      <c r="AP6" s="95"/>
    </row>
    <row r="7" spans="33:42" s="1" customFormat="1" ht="3" customHeight="1">
      <c r="AG7" s="76"/>
      <c r="AK7" s="95"/>
      <c r="AL7" s="95"/>
      <c r="AM7" s="95"/>
      <c r="AN7" s="95"/>
      <c r="AO7" s="95"/>
      <c r="AP7" s="95"/>
    </row>
    <row r="8" spans="1:42" s="1" customFormat="1" ht="12.75">
      <c r="A8" s="94" t="s">
        <v>1</v>
      </c>
      <c r="B8" s="94"/>
      <c r="C8" s="94"/>
      <c r="D8" s="94"/>
      <c r="E8" s="94"/>
      <c r="F8" s="94"/>
      <c r="G8" s="94"/>
      <c r="H8" s="94"/>
      <c r="I8" s="94"/>
      <c r="J8" s="94"/>
      <c r="AG8" s="76"/>
      <c r="AK8" s="100"/>
      <c r="AL8" s="100"/>
      <c r="AM8" s="100"/>
      <c r="AN8" s="100"/>
      <c r="AO8" s="100"/>
      <c r="AP8" s="100"/>
    </row>
    <row r="9" spans="1:42" s="1" customFormat="1" ht="12.75">
      <c r="A9" s="95" t="s">
        <v>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AG9" s="76"/>
      <c r="AK9" s="100"/>
      <c r="AL9" s="100"/>
      <c r="AM9" s="100"/>
      <c r="AN9" s="100"/>
      <c r="AO9" s="100"/>
      <c r="AP9" s="100"/>
    </row>
    <row r="10" spans="1:33" s="1" customFormat="1" ht="12.75">
      <c r="A10" s="95" t="s">
        <v>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AG10" s="76"/>
    </row>
    <row r="11" s="1" customFormat="1" ht="9" customHeight="1">
      <c r="AG11" s="76"/>
    </row>
    <row r="12" spans="1:47" s="1" customFormat="1" ht="22.5" customHeight="1">
      <c r="A12" s="96" t="s">
        <v>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8" t="s">
        <v>10</v>
      </c>
      <c r="S12" s="98"/>
      <c r="T12" s="98"/>
      <c r="U12" s="98"/>
      <c r="V12" s="98"/>
      <c r="W12" s="98"/>
      <c r="X12" s="98"/>
      <c r="Y12" s="98"/>
      <c r="Z12" s="98"/>
      <c r="AA12" s="99"/>
      <c r="AB12" s="84" t="s">
        <v>15</v>
      </c>
      <c r="AC12" s="84" t="s">
        <v>16</v>
      </c>
      <c r="AD12" s="84" t="s">
        <v>27</v>
      </c>
      <c r="AE12" s="102" t="s">
        <v>17</v>
      </c>
      <c r="AF12" s="98"/>
      <c r="AG12" s="98"/>
      <c r="AH12" s="98"/>
      <c r="AI12" s="99"/>
      <c r="AJ12" s="96" t="s">
        <v>126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23.25" customHeight="1">
      <c r="A13" s="88" t="s">
        <v>5</v>
      </c>
      <c r="B13" s="89"/>
      <c r="C13" s="90"/>
      <c r="D13" s="88" t="s">
        <v>6</v>
      </c>
      <c r="E13" s="90"/>
      <c r="F13" s="88" t="s">
        <v>7</v>
      </c>
      <c r="G13" s="90"/>
      <c r="H13" s="96" t="s">
        <v>127</v>
      </c>
      <c r="I13" s="96"/>
      <c r="J13" s="96"/>
      <c r="K13" s="96"/>
      <c r="L13" s="96"/>
      <c r="M13" s="96"/>
      <c r="N13" s="96"/>
      <c r="O13" s="96"/>
      <c r="P13" s="96"/>
      <c r="Q13" s="96"/>
      <c r="R13" s="88" t="s">
        <v>8</v>
      </c>
      <c r="S13" s="90"/>
      <c r="T13" s="84" t="s">
        <v>9</v>
      </c>
      <c r="U13" s="84" t="s">
        <v>11</v>
      </c>
      <c r="V13" s="84" t="s">
        <v>12</v>
      </c>
      <c r="W13" s="88" t="s">
        <v>13</v>
      </c>
      <c r="X13" s="89"/>
      <c r="Y13" s="90"/>
      <c r="Z13" s="88" t="s">
        <v>14</v>
      </c>
      <c r="AA13" s="90"/>
      <c r="AB13" s="101"/>
      <c r="AC13" s="101"/>
      <c r="AD13" s="101"/>
      <c r="AE13" s="84" t="s">
        <v>28</v>
      </c>
      <c r="AF13" s="84" t="s">
        <v>123</v>
      </c>
      <c r="AG13" s="86" t="s">
        <v>29</v>
      </c>
      <c r="AH13" s="84" t="s">
        <v>124</v>
      </c>
      <c r="AI13" s="84" t="s">
        <v>151</v>
      </c>
      <c r="AJ13" s="96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37.5" customHeight="1">
      <c r="A14" s="91"/>
      <c r="B14" s="92"/>
      <c r="C14" s="93"/>
      <c r="D14" s="91"/>
      <c r="E14" s="93"/>
      <c r="F14" s="91"/>
      <c r="G14" s="93"/>
      <c r="H14" s="97" t="s">
        <v>8</v>
      </c>
      <c r="I14" s="97"/>
      <c r="J14" s="53" t="s">
        <v>9</v>
      </c>
      <c r="K14" s="108" t="s">
        <v>12</v>
      </c>
      <c r="L14" s="109"/>
      <c r="M14" s="96" t="s">
        <v>128</v>
      </c>
      <c r="N14" s="96"/>
      <c r="O14" s="96"/>
      <c r="P14" s="96"/>
      <c r="Q14" s="96"/>
      <c r="R14" s="91"/>
      <c r="S14" s="93"/>
      <c r="T14" s="85"/>
      <c r="U14" s="85"/>
      <c r="V14" s="85"/>
      <c r="W14" s="91"/>
      <c r="X14" s="92"/>
      <c r="Y14" s="93"/>
      <c r="Z14" s="91"/>
      <c r="AA14" s="93"/>
      <c r="AB14" s="85"/>
      <c r="AC14" s="85"/>
      <c r="AD14" s="85"/>
      <c r="AE14" s="85"/>
      <c r="AF14" s="85"/>
      <c r="AG14" s="87"/>
      <c r="AH14" s="85"/>
      <c r="AI14" s="85"/>
      <c r="AJ14" s="9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2.7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  <c r="W15" s="24">
        <v>23</v>
      </c>
      <c r="X15" s="24">
        <v>24</v>
      </c>
      <c r="Y15" s="24">
        <v>25</v>
      </c>
      <c r="Z15" s="24">
        <v>26</v>
      </c>
      <c r="AA15" s="24">
        <v>27</v>
      </c>
      <c r="AB15" s="24">
        <v>28</v>
      </c>
      <c r="AC15" s="24">
        <v>29</v>
      </c>
      <c r="AD15" s="24">
        <v>30</v>
      </c>
      <c r="AE15" s="24">
        <v>31</v>
      </c>
      <c r="AF15" s="24">
        <v>32</v>
      </c>
      <c r="AG15" s="66">
        <v>33</v>
      </c>
      <c r="AH15" s="25">
        <v>34</v>
      </c>
      <c r="AI15" s="25">
        <v>35</v>
      </c>
      <c r="AJ15" s="24">
        <v>36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72" s="1" customFormat="1" ht="28.5">
      <c r="A16" s="26">
        <v>4</v>
      </c>
      <c r="B16" s="26">
        <v>0</v>
      </c>
      <c r="C16" s="26">
        <v>3</v>
      </c>
      <c r="D16" s="26">
        <v>0</v>
      </c>
      <c r="E16" s="26">
        <v>0</v>
      </c>
      <c r="F16" s="26">
        <v>0</v>
      </c>
      <c r="G16" s="26">
        <v>0</v>
      </c>
      <c r="H16" s="26">
        <v>2</v>
      </c>
      <c r="I16" s="26">
        <v>2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7" t="s">
        <v>19</v>
      </c>
      <c r="AC16" s="28" t="s">
        <v>18</v>
      </c>
      <c r="AD16" s="28">
        <f aca="true" t="shared" si="0" ref="AD16:AI16">AD17</f>
        <v>1548.7</v>
      </c>
      <c r="AE16" s="28">
        <f t="shared" si="0"/>
        <v>3431.59</v>
      </c>
      <c r="AF16" s="45">
        <f t="shared" si="0"/>
        <v>2199.09</v>
      </c>
      <c r="AG16" s="67">
        <f t="shared" si="0"/>
        <v>1033.21</v>
      </c>
      <c r="AH16" s="28">
        <f t="shared" si="0"/>
        <v>394.59999999999997</v>
      </c>
      <c r="AI16" s="28">
        <f t="shared" si="0"/>
        <v>394.59999999999997</v>
      </c>
      <c r="AJ16" s="45">
        <f>AI16+AH16+AG16+AF16+AE16</f>
        <v>7453.09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2" s="1" customFormat="1" ht="15">
      <c r="A17" s="26">
        <v>4</v>
      </c>
      <c r="B17" s="26">
        <v>0</v>
      </c>
      <c r="C17" s="26">
        <v>3</v>
      </c>
      <c r="D17" s="26">
        <v>0</v>
      </c>
      <c r="E17" s="26">
        <v>0</v>
      </c>
      <c r="F17" s="26">
        <v>0</v>
      </c>
      <c r="G17" s="26">
        <v>0</v>
      </c>
      <c r="H17" s="26">
        <v>2</v>
      </c>
      <c r="I17" s="26">
        <v>2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7" t="s">
        <v>20</v>
      </c>
      <c r="AC17" s="28"/>
      <c r="AD17" s="28">
        <f aca="true" t="shared" si="1" ref="AD17:AI17">AD22+AD73+AD95</f>
        <v>1548.7</v>
      </c>
      <c r="AE17" s="28">
        <f t="shared" si="1"/>
        <v>3431.59</v>
      </c>
      <c r="AF17" s="45">
        <f t="shared" si="1"/>
        <v>2199.09</v>
      </c>
      <c r="AG17" s="80">
        <f>AG22+AG73+AG95</f>
        <v>1033.21</v>
      </c>
      <c r="AH17" s="28">
        <f t="shared" si="1"/>
        <v>394.59999999999997</v>
      </c>
      <c r="AI17" s="64">
        <f t="shared" si="1"/>
        <v>394.59999999999997</v>
      </c>
      <c r="AJ17" s="45">
        <f>AJ22+AJ73+AJ95</f>
        <v>7453.09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1" customFormat="1" ht="62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5" t="s">
        <v>133</v>
      </c>
      <c r="AC18" s="15" t="s">
        <v>24</v>
      </c>
      <c r="AD18" s="15" t="s">
        <v>24</v>
      </c>
      <c r="AE18" s="15" t="s">
        <v>24</v>
      </c>
      <c r="AF18" s="15" t="s">
        <v>24</v>
      </c>
      <c r="AG18" s="68" t="s">
        <v>24</v>
      </c>
      <c r="AH18" s="16" t="s">
        <v>24</v>
      </c>
      <c r="AI18" s="16"/>
      <c r="AJ18" s="15" t="s">
        <v>24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2" s="1" customFormat="1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v>0</v>
      </c>
      <c r="AA19" s="4">
        <v>1</v>
      </c>
      <c r="AB19" s="4" t="s">
        <v>55</v>
      </c>
      <c r="AC19" s="15" t="s">
        <v>21</v>
      </c>
      <c r="AD19" s="15"/>
      <c r="AE19" s="15">
        <v>0.7</v>
      </c>
      <c r="AF19" s="15">
        <v>0.6</v>
      </c>
      <c r="AG19" s="68">
        <v>0.4</v>
      </c>
      <c r="AH19" s="16">
        <v>0.3</v>
      </c>
      <c r="AI19" s="16">
        <v>0.3</v>
      </c>
      <c r="AJ19" s="1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2" s="1" customFormat="1" ht="3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0</v>
      </c>
      <c r="AA20" s="4">
        <v>2</v>
      </c>
      <c r="AB20" s="4" t="s">
        <v>56</v>
      </c>
      <c r="AC20" s="15" t="s">
        <v>21</v>
      </c>
      <c r="AD20" s="15">
        <v>60</v>
      </c>
      <c r="AE20" s="15">
        <v>65</v>
      </c>
      <c r="AF20" s="15">
        <v>70</v>
      </c>
      <c r="AG20" s="68">
        <v>75</v>
      </c>
      <c r="AH20" s="16">
        <v>75</v>
      </c>
      <c r="AI20" s="16">
        <v>75</v>
      </c>
      <c r="AJ20" s="1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1" customFormat="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v>0</v>
      </c>
      <c r="AA21" s="4">
        <v>3</v>
      </c>
      <c r="AB21" s="4" t="s">
        <v>57</v>
      </c>
      <c r="AC21" s="15" t="s">
        <v>21</v>
      </c>
      <c r="AD21" s="15">
        <v>60</v>
      </c>
      <c r="AE21" s="15">
        <v>65</v>
      </c>
      <c r="AF21" s="15">
        <v>70</v>
      </c>
      <c r="AG21" s="68">
        <v>75</v>
      </c>
      <c r="AH21" s="16">
        <v>75</v>
      </c>
      <c r="AI21" s="16">
        <v>75</v>
      </c>
      <c r="AJ21" s="1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1" customFormat="1" ht="42" customHeight="1">
      <c r="A22" s="5">
        <v>4</v>
      </c>
      <c r="B22" s="5">
        <v>0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2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2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27" t="s">
        <v>134</v>
      </c>
      <c r="AC22" s="28" t="s">
        <v>18</v>
      </c>
      <c r="AD22" s="28">
        <v>0</v>
      </c>
      <c r="AE22" s="45">
        <f>AE23+AE31+AE47+AE53+AE63</f>
        <v>184.52</v>
      </c>
      <c r="AF22" s="28">
        <f>AF23+AF31</f>
        <v>179.8</v>
      </c>
      <c r="AG22" s="67">
        <f>AG23+AG31+AG47+AG53+AG63</f>
        <v>126.8</v>
      </c>
      <c r="AH22" s="28">
        <f>AH23</f>
        <v>0</v>
      </c>
      <c r="AI22" s="28">
        <v>0</v>
      </c>
      <c r="AJ22" s="45">
        <f>AE22+AF22+AG22+AH22+AI22</f>
        <v>491.12000000000006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1" customFormat="1" ht="38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v>2</v>
      </c>
      <c r="S23" s="5">
        <v>2</v>
      </c>
      <c r="T23" s="5">
        <v>1</v>
      </c>
      <c r="U23" s="5">
        <v>1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 t="s">
        <v>58</v>
      </c>
      <c r="AC23" s="13" t="s">
        <v>18</v>
      </c>
      <c r="AD23" s="13">
        <v>0</v>
      </c>
      <c r="AE23" s="13">
        <f>AE27</f>
        <v>122</v>
      </c>
      <c r="AF23" s="13">
        <f>AF27+AF29</f>
        <v>169</v>
      </c>
      <c r="AG23" s="69">
        <f>AG27+AG29</f>
        <v>116</v>
      </c>
      <c r="AH23" s="13">
        <f>AH27</f>
        <v>0</v>
      </c>
      <c r="AI23" s="13">
        <v>0</v>
      </c>
      <c r="AJ23" s="13">
        <f>AE23+AF23+AG23+AH23+AI23</f>
        <v>407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1" customFormat="1" ht="32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>
        <v>0</v>
      </c>
      <c r="AA24" s="4">
        <v>1</v>
      </c>
      <c r="AB24" s="4" t="s">
        <v>30</v>
      </c>
      <c r="AC24" s="15" t="s">
        <v>21</v>
      </c>
      <c r="AD24" s="15"/>
      <c r="AE24" s="15">
        <v>50</v>
      </c>
      <c r="AF24" s="15">
        <v>20</v>
      </c>
      <c r="AG24" s="68"/>
      <c r="AH24" s="16"/>
      <c r="AI24" s="16"/>
      <c r="AJ24" s="15">
        <v>70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s="1" customFormat="1" ht="4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>
        <v>1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4" t="s">
        <v>59</v>
      </c>
      <c r="AC25" s="15" t="s">
        <v>23</v>
      </c>
      <c r="AD25" s="15">
        <v>1</v>
      </c>
      <c r="AE25" s="15"/>
      <c r="AF25" s="15">
        <v>1</v>
      </c>
      <c r="AG25" s="68">
        <v>1</v>
      </c>
      <c r="AH25" s="16">
        <v>1</v>
      </c>
      <c r="AI25" s="16">
        <v>1</v>
      </c>
      <c r="AJ25" s="1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s="1" customFormat="1" ht="4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"/>
      <c r="W26" s="8"/>
      <c r="X26" s="8"/>
      <c r="Y26" s="8"/>
      <c r="Z26" s="8">
        <v>0</v>
      </c>
      <c r="AA26" s="8">
        <v>1</v>
      </c>
      <c r="AB26" s="31" t="s">
        <v>82</v>
      </c>
      <c r="AC26" s="15" t="s">
        <v>23</v>
      </c>
      <c r="AD26" s="15"/>
      <c r="AE26" s="15"/>
      <c r="AF26" s="15">
        <v>1</v>
      </c>
      <c r="AG26" s="68">
        <v>1</v>
      </c>
      <c r="AH26" s="16">
        <v>1</v>
      </c>
      <c r="AI26" s="16">
        <v>1</v>
      </c>
      <c r="AJ26" s="1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ht="33" customHeight="1">
      <c r="A27" s="4">
        <v>4</v>
      </c>
      <c r="B27" s="4">
        <v>0</v>
      </c>
      <c r="C27" s="4">
        <v>3</v>
      </c>
      <c r="D27" s="4">
        <v>0</v>
      </c>
      <c r="E27" s="4">
        <v>5</v>
      </c>
      <c r="F27" s="4">
        <v>0</v>
      </c>
      <c r="G27" s="4">
        <v>1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4</v>
      </c>
      <c r="N27" s="4">
        <v>0</v>
      </c>
      <c r="O27" s="4">
        <v>0</v>
      </c>
      <c r="P27" s="4">
        <v>2</v>
      </c>
      <c r="Q27" s="4" t="s">
        <v>125</v>
      </c>
      <c r="R27" s="4">
        <v>2</v>
      </c>
      <c r="S27" s="4">
        <v>2</v>
      </c>
      <c r="T27" s="4">
        <v>1</v>
      </c>
      <c r="U27" s="4">
        <v>1</v>
      </c>
      <c r="V27" s="4">
        <v>1</v>
      </c>
      <c r="W27" s="4">
        <v>0</v>
      </c>
      <c r="X27" s="4">
        <v>0</v>
      </c>
      <c r="Y27" s="4">
        <v>2</v>
      </c>
      <c r="Z27" s="4">
        <v>0</v>
      </c>
      <c r="AA27" s="4">
        <v>0</v>
      </c>
      <c r="AB27" s="4" t="s">
        <v>60</v>
      </c>
      <c r="AC27" s="15" t="s">
        <v>18</v>
      </c>
      <c r="AD27" s="15">
        <v>0</v>
      </c>
      <c r="AE27" s="51">
        <v>122</v>
      </c>
      <c r="AF27" s="15">
        <v>115.5</v>
      </c>
      <c r="AG27" s="68">
        <v>80</v>
      </c>
      <c r="AH27" s="16">
        <v>0</v>
      </c>
      <c r="AI27" s="16">
        <v>0</v>
      </c>
      <c r="AJ27" s="51">
        <f>AE27+AF27+AG27+AH27+AI27</f>
        <v>317.5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2" s="1" customFormat="1" ht="33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2</v>
      </c>
      <c r="S28" s="4">
        <v>2</v>
      </c>
      <c r="T28" s="4">
        <v>1</v>
      </c>
      <c r="U28" s="4">
        <v>1</v>
      </c>
      <c r="V28" s="8">
        <v>1</v>
      </c>
      <c r="W28" s="8">
        <v>0</v>
      </c>
      <c r="X28" s="8">
        <v>0</v>
      </c>
      <c r="Y28" s="8">
        <v>2</v>
      </c>
      <c r="Z28" s="8">
        <v>0</v>
      </c>
      <c r="AA28" s="8">
        <v>1</v>
      </c>
      <c r="AB28" s="4" t="s">
        <v>83</v>
      </c>
      <c r="AC28" s="15" t="s">
        <v>21</v>
      </c>
      <c r="AD28" s="38"/>
      <c r="AE28" s="38">
        <v>50</v>
      </c>
      <c r="AF28" s="38">
        <v>20</v>
      </c>
      <c r="AG28" s="68">
        <v>0</v>
      </c>
      <c r="AH28" s="39">
        <v>0</v>
      </c>
      <c r="AI28" s="39">
        <v>0</v>
      </c>
      <c r="AJ28" s="38">
        <v>70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2" s="1" customFormat="1" ht="33" customHeight="1">
      <c r="A29" s="4">
        <v>4</v>
      </c>
      <c r="B29" s="4">
        <v>0</v>
      </c>
      <c r="C29" s="4">
        <v>3</v>
      </c>
      <c r="D29" s="4">
        <v>0</v>
      </c>
      <c r="E29" s="4">
        <v>5</v>
      </c>
      <c r="F29" s="4">
        <v>0</v>
      </c>
      <c r="G29" s="4">
        <v>1</v>
      </c>
      <c r="H29" s="4">
        <v>2</v>
      </c>
      <c r="I29" s="4">
        <v>2</v>
      </c>
      <c r="J29" s="4">
        <v>1</v>
      </c>
      <c r="K29" s="4">
        <v>0</v>
      </c>
      <c r="L29" s="4">
        <v>1</v>
      </c>
      <c r="M29" s="4">
        <v>4</v>
      </c>
      <c r="N29" s="4">
        <v>0</v>
      </c>
      <c r="O29" s="4">
        <v>0</v>
      </c>
      <c r="P29" s="4">
        <v>4</v>
      </c>
      <c r="Q29" s="4" t="s">
        <v>125</v>
      </c>
      <c r="R29" s="4">
        <v>2</v>
      </c>
      <c r="S29" s="4">
        <v>2</v>
      </c>
      <c r="T29" s="4">
        <v>1</v>
      </c>
      <c r="U29" s="4">
        <v>1</v>
      </c>
      <c r="V29" s="8">
        <v>1</v>
      </c>
      <c r="W29" s="8">
        <v>0</v>
      </c>
      <c r="X29" s="8">
        <v>0</v>
      </c>
      <c r="Y29" s="8">
        <v>3</v>
      </c>
      <c r="Z29" s="8">
        <v>0</v>
      </c>
      <c r="AA29" s="8">
        <v>0</v>
      </c>
      <c r="AB29" s="4" t="s">
        <v>147</v>
      </c>
      <c r="AC29" s="15" t="s">
        <v>18</v>
      </c>
      <c r="AD29" s="60"/>
      <c r="AE29" s="60"/>
      <c r="AF29" s="60">
        <v>53.5</v>
      </c>
      <c r="AG29" s="68">
        <v>36</v>
      </c>
      <c r="AH29" s="61">
        <v>0</v>
      </c>
      <c r="AI29" s="61">
        <v>0</v>
      </c>
      <c r="AJ29" s="60">
        <f>AF29+AE29+AG29+AH29+AI29</f>
        <v>89.5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22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2</v>
      </c>
      <c r="T30" s="4">
        <v>1</v>
      </c>
      <c r="U30" s="4">
        <v>1</v>
      </c>
      <c r="V30" s="8">
        <v>1</v>
      </c>
      <c r="W30" s="8">
        <v>0</v>
      </c>
      <c r="X30" s="8">
        <v>0</v>
      </c>
      <c r="Y30" s="8">
        <v>3</v>
      </c>
      <c r="Z30" s="8">
        <v>0</v>
      </c>
      <c r="AA30" s="8">
        <v>1</v>
      </c>
      <c r="AB30" s="4" t="s">
        <v>148</v>
      </c>
      <c r="AC30" s="15" t="s">
        <v>97</v>
      </c>
      <c r="AD30" s="38"/>
      <c r="AE30" s="38"/>
      <c r="AF30" s="38">
        <v>1</v>
      </c>
      <c r="AG30" s="68">
        <v>0</v>
      </c>
      <c r="AH30" s="39">
        <v>0</v>
      </c>
      <c r="AI30" s="39">
        <v>0</v>
      </c>
      <c r="AJ30" s="38">
        <v>1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s="1" customFormat="1" ht="36" customHeight="1">
      <c r="A31" s="5">
        <v>4</v>
      </c>
      <c r="B31" s="5">
        <v>0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2</v>
      </c>
      <c r="T31" s="5">
        <v>1</v>
      </c>
      <c r="U31" s="5">
        <v>1</v>
      </c>
      <c r="V31" s="5">
        <v>2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 t="s">
        <v>114</v>
      </c>
      <c r="AC31" s="13" t="s">
        <v>18</v>
      </c>
      <c r="AD31" s="13"/>
      <c r="AE31" s="13">
        <f>AE45</f>
        <v>11.8</v>
      </c>
      <c r="AF31" s="13">
        <f>AF45</f>
        <v>10.8</v>
      </c>
      <c r="AG31" s="70">
        <f>AG45</f>
        <v>10.8</v>
      </c>
      <c r="AH31" s="14">
        <v>0</v>
      </c>
      <c r="AI31" s="14">
        <v>0</v>
      </c>
      <c r="AJ31" s="65">
        <f>AE31+AF31+AG31+AH31+AI31</f>
        <v>33.400000000000006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s="1" customFormat="1" ht="34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v>2</v>
      </c>
      <c r="S32" s="5">
        <v>2</v>
      </c>
      <c r="T32" s="5">
        <v>1</v>
      </c>
      <c r="U32" s="5">
        <v>1</v>
      </c>
      <c r="V32" s="5">
        <v>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4" t="s">
        <v>31</v>
      </c>
      <c r="AC32" s="15" t="s">
        <v>32</v>
      </c>
      <c r="AD32" s="38"/>
      <c r="AE32" s="38">
        <v>45</v>
      </c>
      <c r="AF32" s="38">
        <v>30</v>
      </c>
      <c r="AG32" s="68">
        <v>0</v>
      </c>
      <c r="AH32" s="39">
        <v>0</v>
      </c>
      <c r="AI32" s="39">
        <v>0</v>
      </c>
      <c r="AJ32" s="38">
        <v>45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1" customFormat="1" ht="4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v>2</v>
      </c>
      <c r="W33" s="4">
        <v>0</v>
      </c>
      <c r="X33" s="4">
        <v>0</v>
      </c>
      <c r="Y33" s="4">
        <v>1</v>
      </c>
      <c r="Z33" s="4">
        <v>0</v>
      </c>
      <c r="AA33" s="4">
        <v>0</v>
      </c>
      <c r="AB33" s="4" t="s">
        <v>33</v>
      </c>
      <c r="AC33" s="15" t="s">
        <v>23</v>
      </c>
      <c r="AD33" s="15">
        <v>1</v>
      </c>
      <c r="AE33" s="15"/>
      <c r="AF33" s="15">
        <v>1</v>
      </c>
      <c r="AG33" s="68">
        <v>1</v>
      </c>
      <c r="AH33" s="16">
        <v>1</v>
      </c>
      <c r="AI33" s="16">
        <v>0</v>
      </c>
      <c r="AJ33" s="1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s="1" customFormat="1" ht="33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1" t="s">
        <v>84</v>
      </c>
      <c r="AC34" s="15"/>
      <c r="AD34" s="15"/>
      <c r="AE34" s="15"/>
      <c r="AF34" s="15"/>
      <c r="AG34" s="68"/>
      <c r="AH34" s="16"/>
      <c r="AI34" s="16"/>
      <c r="AJ34" s="1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s="1" customFormat="1" ht="57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61</v>
      </c>
      <c r="AC35" s="15" t="s">
        <v>22</v>
      </c>
      <c r="AD35" s="15"/>
      <c r="AE35" s="15"/>
      <c r="AF35" s="15"/>
      <c r="AG35" s="68"/>
      <c r="AH35" s="16"/>
      <c r="AI35" s="16"/>
      <c r="AJ35" s="1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6.75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85</v>
      </c>
      <c r="AC36" s="15"/>
      <c r="AD36" s="15"/>
      <c r="AE36" s="15"/>
      <c r="AF36" s="15"/>
      <c r="AG36" s="68"/>
      <c r="AH36" s="16"/>
      <c r="AI36" s="16"/>
      <c r="AJ36" s="1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s="1" customFormat="1" ht="39.7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 t="s">
        <v>62</v>
      </c>
      <c r="AC37" s="15" t="s">
        <v>18</v>
      </c>
      <c r="AD37" s="15"/>
      <c r="AE37" s="15"/>
      <c r="AF37" s="15"/>
      <c r="AG37" s="68"/>
      <c r="AH37" s="16"/>
      <c r="AI37" s="16"/>
      <c r="AJ37" s="1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s="1" customFormat="1" ht="45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 t="s">
        <v>86</v>
      </c>
      <c r="AC38" s="15" t="s">
        <v>21</v>
      </c>
      <c r="AD38" s="15"/>
      <c r="AE38" s="15"/>
      <c r="AF38" s="15"/>
      <c r="AG38" s="68"/>
      <c r="AH38" s="16"/>
      <c r="AI38" s="16"/>
      <c r="AJ38" s="1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51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34</v>
      </c>
      <c r="AC39" s="15" t="s">
        <v>22</v>
      </c>
      <c r="AD39" s="15"/>
      <c r="AE39" s="15"/>
      <c r="AF39" s="15"/>
      <c r="AG39" s="68"/>
      <c r="AH39" s="16"/>
      <c r="AI39" s="16"/>
      <c r="AJ39" s="1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s="1" customFormat="1" ht="6" customHeight="1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1" t="s">
        <v>87</v>
      </c>
      <c r="AC40" s="15" t="s">
        <v>23</v>
      </c>
      <c r="AD40" s="15"/>
      <c r="AE40" s="15"/>
      <c r="AF40" s="15"/>
      <c r="AG40" s="68"/>
      <c r="AH40" s="16"/>
      <c r="AI40" s="16"/>
      <c r="AJ40" s="15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1" customFormat="1" ht="45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 t="s">
        <v>63</v>
      </c>
      <c r="AC41" s="15" t="s">
        <v>18</v>
      </c>
      <c r="AD41" s="15"/>
      <c r="AE41" s="15"/>
      <c r="AF41" s="15"/>
      <c r="AG41" s="68"/>
      <c r="AH41" s="16"/>
      <c r="AI41" s="16"/>
      <c r="AJ41" s="15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ht="34.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 t="s">
        <v>88</v>
      </c>
      <c r="AC42" s="15" t="s">
        <v>23</v>
      </c>
      <c r="AD42" s="15"/>
      <c r="AE42" s="15"/>
      <c r="AF42" s="15"/>
      <c r="AG42" s="68"/>
      <c r="AH42" s="16"/>
      <c r="AI42" s="16"/>
      <c r="AJ42" s="15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s="1" customFormat="1" ht="52.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44</v>
      </c>
      <c r="AC43" s="15" t="s">
        <v>18</v>
      </c>
      <c r="AD43" s="15"/>
      <c r="AE43" s="15"/>
      <c r="AF43" s="15"/>
      <c r="AG43" s="68"/>
      <c r="AH43" s="16"/>
      <c r="AI43" s="16"/>
      <c r="AJ43" s="15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1" customFormat="1" ht="1.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1" t="s">
        <v>89</v>
      </c>
      <c r="AC44" s="15" t="s">
        <v>23</v>
      </c>
      <c r="AD44" s="15"/>
      <c r="AE44" s="15"/>
      <c r="AF44" s="15"/>
      <c r="AG44" s="68"/>
      <c r="AH44" s="16"/>
      <c r="AI44" s="16"/>
      <c r="AJ44" s="15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31.5" customHeight="1">
      <c r="A45" s="4">
        <v>4</v>
      </c>
      <c r="B45" s="4">
        <v>0</v>
      </c>
      <c r="C45" s="4">
        <v>3</v>
      </c>
      <c r="D45" s="4">
        <v>0</v>
      </c>
      <c r="E45" s="4">
        <v>5</v>
      </c>
      <c r="F45" s="4">
        <v>0</v>
      </c>
      <c r="G45" s="4">
        <v>1</v>
      </c>
      <c r="H45" s="4">
        <v>2</v>
      </c>
      <c r="I45" s="4">
        <v>2</v>
      </c>
      <c r="J45" s="4">
        <v>1</v>
      </c>
      <c r="K45" s="4">
        <v>0</v>
      </c>
      <c r="L45" s="4">
        <v>2</v>
      </c>
      <c r="M45" s="4">
        <v>4</v>
      </c>
      <c r="N45" s="4">
        <v>0</v>
      </c>
      <c r="O45" s="4">
        <v>0</v>
      </c>
      <c r="P45" s="4">
        <v>5</v>
      </c>
      <c r="Q45" s="4" t="s">
        <v>125</v>
      </c>
      <c r="R45" s="4">
        <v>2</v>
      </c>
      <c r="S45" s="4">
        <v>2</v>
      </c>
      <c r="T45" s="4">
        <v>1</v>
      </c>
      <c r="U45" s="4">
        <v>1</v>
      </c>
      <c r="V45" s="4">
        <v>2</v>
      </c>
      <c r="W45" s="4">
        <v>0</v>
      </c>
      <c r="X45" s="4">
        <v>0</v>
      </c>
      <c r="Y45" s="4">
        <v>7</v>
      </c>
      <c r="Z45" s="4">
        <v>0</v>
      </c>
      <c r="AA45" s="4">
        <v>0</v>
      </c>
      <c r="AB45" s="32" t="s">
        <v>118</v>
      </c>
      <c r="AC45" s="15" t="s">
        <v>18</v>
      </c>
      <c r="AD45" s="15"/>
      <c r="AE45" s="15">
        <v>11.8</v>
      </c>
      <c r="AF45" s="15">
        <v>10.8</v>
      </c>
      <c r="AG45" s="68">
        <v>10.8</v>
      </c>
      <c r="AH45" s="16">
        <v>0</v>
      </c>
      <c r="AI45" s="16">
        <v>0</v>
      </c>
      <c r="AJ45" s="51">
        <f>AE45+AF45+AG45+AH45+AI45</f>
        <v>33.400000000000006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s="1" customFormat="1" ht="32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2" t="s">
        <v>117</v>
      </c>
      <c r="AC46" s="15" t="s">
        <v>23</v>
      </c>
      <c r="AD46" s="38"/>
      <c r="AE46" s="38">
        <v>1</v>
      </c>
      <c r="AF46" s="38">
        <v>1</v>
      </c>
      <c r="AG46" s="68">
        <v>0</v>
      </c>
      <c r="AH46" s="39">
        <v>0</v>
      </c>
      <c r="AI46" s="39">
        <v>0</v>
      </c>
      <c r="AJ46" s="38">
        <v>1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s="1" customFormat="1" ht="28.5">
      <c r="A47" s="5">
        <v>4</v>
      </c>
      <c r="B47" s="5">
        <v>0</v>
      </c>
      <c r="C47" s="5">
        <v>3</v>
      </c>
      <c r="D47" s="5">
        <v>0</v>
      </c>
      <c r="E47" s="5">
        <v>0</v>
      </c>
      <c r="F47" s="5">
        <v>0</v>
      </c>
      <c r="G47" s="5">
        <v>0</v>
      </c>
      <c r="H47" s="5">
        <v>2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2</v>
      </c>
      <c r="S47" s="5">
        <v>2</v>
      </c>
      <c r="T47" s="5">
        <v>1</v>
      </c>
      <c r="U47" s="5">
        <v>1</v>
      </c>
      <c r="V47" s="5">
        <v>3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 t="s">
        <v>136</v>
      </c>
      <c r="AC47" s="13" t="s">
        <v>24</v>
      </c>
      <c r="AD47" s="13">
        <v>0</v>
      </c>
      <c r="AE47" s="13">
        <v>0</v>
      </c>
      <c r="AF47" s="13">
        <v>0</v>
      </c>
      <c r="AG47" s="70">
        <v>0</v>
      </c>
      <c r="AH47" s="14">
        <v>0</v>
      </c>
      <c r="AI47" s="14">
        <v>0</v>
      </c>
      <c r="AJ47" s="13">
        <v>0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>
        <v>2</v>
      </c>
      <c r="S48" s="5">
        <v>2</v>
      </c>
      <c r="T48" s="5">
        <v>1</v>
      </c>
      <c r="U48" s="5">
        <v>1</v>
      </c>
      <c r="V48" s="5">
        <v>3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4" t="s">
        <v>35</v>
      </c>
      <c r="AC48" s="15" t="s">
        <v>22</v>
      </c>
      <c r="AD48" s="15"/>
      <c r="AE48" s="15"/>
      <c r="AF48" s="15"/>
      <c r="AG48" s="68"/>
      <c r="AH48" s="16"/>
      <c r="AI48" s="16"/>
      <c r="AJ48" s="1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72" s="1" customFormat="1" ht="38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 t="s">
        <v>38</v>
      </c>
      <c r="AC49" s="15" t="s">
        <v>22</v>
      </c>
      <c r="AD49" s="15"/>
      <c r="AE49" s="15">
        <v>0</v>
      </c>
      <c r="AF49" s="15">
        <v>0</v>
      </c>
      <c r="AG49" s="68">
        <v>0</v>
      </c>
      <c r="AH49" s="16">
        <v>0</v>
      </c>
      <c r="AI49" s="16">
        <v>0</v>
      </c>
      <c r="AJ49" s="15">
        <v>0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s="1" customFormat="1" ht="3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90</v>
      </c>
      <c r="AC50" s="15"/>
      <c r="AD50" s="15"/>
      <c r="AE50" s="15">
        <v>0</v>
      </c>
      <c r="AF50" s="15">
        <v>0</v>
      </c>
      <c r="AG50" s="68">
        <v>0</v>
      </c>
      <c r="AH50" s="16">
        <v>0</v>
      </c>
      <c r="AI50" s="16">
        <v>0</v>
      </c>
      <c r="AJ50" s="15">
        <v>0</v>
      </c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1" customFormat="1" ht="30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 t="s">
        <v>37</v>
      </c>
      <c r="AC51" s="15" t="s">
        <v>22</v>
      </c>
      <c r="AD51" s="15"/>
      <c r="AE51" s="15">
        <v>0</v>
      </c>
      <c r="AF51" s="15">
        <v>0</v>
      </c>
      <c r="AG51" s="68">
        <v>0</v>
      </c>
      <c r="AH51" s="16">
        <v>0</v>
      </c>
      <c r="AI51" s="16">
        <v>0</v>
      </c>
      <c r="AJ51" s="15">
        <v>0</v>
      </c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</row>
    <row r="52" spans="1:72" s="1" customFormat="1" ht="29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1" t="s">
        <v>91</v>
      </c>
      <c r="AC52" s="15"/>
      <c r="AD52" s="15"/>
      <c r="AE52" s="15">
        <v>0</v>
      </c>
      <c r="AF52" s="15">
        <v>0</v>
      </c>
      <c r="AG52" s="68">
        <v>0</v>
      </c>
      <c r="AH52" s="16">
        <v>0</v>
      </c>
      <c r="AI52" s="16">
        <v>0</v>
      </c>
      <c r="AJ52" s="15">
        <v>0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1" customFormat="1" ht="48.75" customHeight="1">
      <c r="A53" s="5">
        <v>4</v>
      </c>
      <c r="B53" s="5">
        <v>0</v>
      </c>
      <c r="C53" s="5">
        <v>3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2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</v>
      </c>
      <c r="S53" s="5">
        <v>2</v>
      </c>
      <c r="T53" s="5">
        <v>1</v>
      </c>
      <c r="U53" s="5">
        <v>1</v>
      </c>
      <c r="V53" s="5">
        <v>4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 t="s">
        <v>137</v>
      </c>
      <c r="AC53" s="13" t="s">
        <v>18</v>
      </c>
      <c r="AD53" s="13"/>
      <c r="AE53" s="13">
        <f>AE61</f>
        <v>50.72</v>
      </c>
      <c r="AF53" s="13">
        <v>0</v>
      </c>
      <c r="AG53" s="70">
        <f>AG61</f>
        <v>0</v>
      </c>
      <c r="AH53" s="14">
        <v>0</v>
      </c>
      <c r="AI53" s="14">
        <v>0</v>
      </c>
      <c r="AJ53" s="50">
        <f>AE53</f>
        <v>50.72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ht="3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>
        <v>2</v>
      </c>
      <c r="S54" s="5">
        <v>2</v>
      </c>
      <c r="T54" s="5">
        <v>1</v>
      </c>
      <c r="U54" s="5">
        <v>1</v>
      </c>
      <c r="V54" s="5">
        <v>4</v>
      </c>
      <c r="W54" s="5">
        <v>0</v>
      </c>
      <c r="X54" s="5">
        <v>0</v>
      </c>
      <c r="Y54" s="5">
        <v>0</v>
      </c>
      <c r="Z54" s="5">
        <v>0</v>
      </c>
      <c r="AA54" s="5">
        <v>1</v>
      </c>
      <c r="AB54" s="4" t="s">
        <v>64</v>
      </c>
      <c r="AC54" s="15" t="s">
        <v>21</v>
      </c>
      <c r="AD54" s="38"/>
      <c r="AE54" s="38">
        <v>10</v>
      </c>
      <c r="AF54" s="38">
        <v>0</v>
      </c>
      <c r="AG54" s="68">
        <v>0</v>
      </c>
      <c r="AH54" s="39">
        <v>0</v>
      </c>
      <c r="AI54" s="39">
        <v>0</v>
      </c>
      <c r="AJ54" s="38">
        <v>10</v>
      </c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s="1" customFormat="1" ht="7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36</v>
      </c>
      <c r="AC55" s="15" t="s">
        <v>22</v>
      </c>
      <c r="AD55" s="15"/>
      <c r="AE55" s="15">
        <v>0</v>
      </c>
      <c r="AF55" s="15">
        <v>0</v>
      </c>
      <c r="AG55" s="68">
        <v>0</v>
      </c>
      <c r="AH55" s="16">
        <v>0</v>
      </c>
      <c r="AI55" s="16">
        <v>0</v>
      </c>
      <c r="AJ55" s="15">
        <v>0</v>
      </c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1" customFormat="1" ht="62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1" t="s">
        <v>93</v>
      </c>
      <c r="AC56" s="15" t="s">
        <v>23</v>
      </c>
      <c r="AD56" s="15"/>
      <c r="AE56" s="15">
        <v>0</v>
      </c>
      <c r="AF56" s="15">
        <v>0</v>
      </c>
      <c r="AG56" s="68">
        <v>0</v>
      </c>
      <c r="AH56" s="16">
        <v>0</v>
      </c>
      <c r="AI56" s="16">
        <v>0</v>
      </c>
      <c r="AJ56" s="15">
        <v>0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64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65</v>
      </c>
      <c r="AC57" s="15" t="s">
        <v>22</v>
      </c>
      <c r="AD57" s="15"/>
      <c r="AE57" s="15">
        <v>0</v>
      </c>
      <c r="AF57" s="15">
        <v>0</v>
      </c>
      <c r="AG57" s="68">
        <v>0</v>
      </c>
      <c r="AH57" s="16">
        <v>0</v>
      </c>
      <c r="AI57" s="16">
        <v>0</v>
      </c>
      <c r="AJ57" s="15">
        <v>0</v>
      </c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1:72" s="1" customFormat="1" ht="4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92</v>
      </c>
      <c r="AC58" s="15"/>
      <c r="AD58" s="15"/>
      <c r="AE58" s="15">
        <v>0</v>
      </c>
      <c r="AF58" s="15">
        <v>0</v>
      </c>
      <c r="AG58" s="68">
        <v>0</v>
      </c>
      <c r="AH58" s="16">
        <v>0</v>
      </c>
      <c r="AI58" s="16">
        <v>0</v>
      </c>
      <c r="AJ58" s="15">
        <v>0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s="1" customFormat="1" ht="34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116</v>
      </c>
      <c r="AC59" s="15" t="s">
        <v>18</v>
      </c>
      <c r="AD59" s="15"/>
      <c r="AE59" s="15">
        <v>0</v>
      </c>
      <c r="AF59" s="15">
        <v>0</v>
      </c>
      <c r="AG59" s="68">
        <v>0</v>
      </c>
      <c r="AH59" s="16">
        <v>0</v>
      </c>
      <c r="AI59" s="16">
        <v>0</v>
      </c>
      <c r="AJ59" s="15">
        <v>0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26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 t="s">
        <v>94</v>
      </c>
      <c r="AC60" s="15" t="s">
        <v>95</v>
      </c>
      <c r="AD60" s="15"/>
      <c r="AE60" s="15">
        <v>0</v>
      </c>
      <c r="AF60" s="15">
        <v>0</v>
      </c>
      <c r="AG60" s="68">
        <v>0</v>
      </c>
      <c r="AH60" s="16">
        <v>0</v>
      </c>
      <c r="AI60" s="16">
        <v>0</v>
      </c>
      <c r="AJ60" s="15">
        <v>0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</row>
    <row r="61" spans="1:72" s="1" customFormat="1" ht="34.5" customHeight="1">
      <c r="A61" s="4">
        <v>4</v>
      </c>
      <c r="B61" s="4">
        <v>0</v>
      </c>
      <c r="C61" s="4">
        <v>3</v>
      </c>
      <c r="D61" s="4">
        <v>0</v>
      </c>
      <c r="E61" s="4">
        <v>5</v>
      </c>
      <c r="F61" s="4">
        <v>0</v>
      </c>
      <c r="G61" s="4">
        <v>1</v>
      </c>
      <c r="H61" s="4">
        <v>2</v>
      </c>
      <c r="I61" s="4">
        <v>2</v>
      </c>
      <c r="J61" s="4">
        <v>1</v>
      </c>
      <c r="K61" s="4">
        <v>0</v>
      </c>
      <c r="L61" s="4">
        <v>4</v>
      </c>
      <c r="M61" s="4">
        <v>0</v>
      </c>
      <c r="N61" s="4">
        <v>4</v>
      </c>
      <c r="O61" s="4">
        <v>2</v>
      </c>
      <c r="P61" s="4">
        <v>4</v>
      </c>
      <c r="Q61" s="4">
        <v>4</v>
      </c>
      <c r="R61" s="5">
        <v>2</v>
      </c>
      <c r="S61" s="5">
        <v>2</v>
      </c>
      <c r="T61" s="5">
        <v>1</v>
      </c>
      <c r="U61" s="5">
        <v>1</v>
      </c>
      <c r="V61" s="5">
        <v>4</v>
      </c>
      <c r="W61" s="5">
        <v>0</v>
      </c>
      <c r="X61" s="5">
        <v>0</v>
      </c>
      <c r="Y61" s="5">
        <v>4</v>
      </c>
      <c r="Z61" s="5">
        <v>0</v>
      </c>
      <c r="AA61" s="5">
        <v>0</v>
      </c>
      <c r="AB61" s="4" t="s">
        <v>66</v>
      </c>
      <c r="AC61" s="15" t="s">
        <v>18</v>
      </c>
      <c r="AD61" s="15"/>
      <c r="AE61" s="15">
        <v>50.72</v>
      </c>
      <c r="AF61" s="15">
        <v>0</v>
      </c>
      <c r="AG61" s="68">
        <v>0</v>
      </c>
      <c r="AH61" s="16">
        <v>0</v>
      </c>
      <c r="AI61" s="16">
        <v>0</v>
      </c>
      <c r="AJ61" s="15">
        <f>AE61</f>
        <v>50.72</v>
      </c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</row>
    <row r="62" spans="1:72" s="1" customFormat="1" ht="34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>
        <v>2</v>
      </c>
      <c r="S62" s="5">
        <v>2</v>
      </c>
      <c r="T62" s="5">
        <v>1</v>
      </c>
      <c r="U62" s="5">
        <v>1</v>
      </c>
      <c r="V62" s="5">
        <v>4</v>
      </c>
      <c r="W62" s="5">
        <v>0</v>
      </c>
      <c r="X62" s="5">
        <v>0</v>
      </c>
      <c r="Y62" s="5">
        <v>4</v>
      </c>
      <c r="Z62" s="5">
        <v>0</v>
      </c>
      <c r="AA62" s="5">
        <v>1</v>
      </c>
      <c r="AB62" s="4" t="s">
        <v>96</v>
      </c>
      <c r="AC62" s="15" t="s">
        <v>22</v>
      </c>
      <c r="AD62" s="38"/>
      <c r="AE62" s="38">
        <v>1</v>
      </c>
      <c r="AF62" s="38">
        <v>0</v>
      </c>
      <c r="AG62" s="68">
        <v>0</v>
      </c>
      <c r="AH62" s="39">
        <v>0</v>
      </c>
      <c r="AI62" s="39">
        <v>0</v>
      </c>
      <c r="AJ62" s="38">
        <v>1</v>
      </c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49.5" customHeight="1">
      <c r="A63" s="5">
        <v>4</v>
      </c>
      <c r="B63" s="5">
        <v>0</v>
      </c>
      <c r="C63" s="5">
        <v>3</v>
      </c>
      <c r="D63" s="5">
        <v>0</v>
      </c>
      <c r="E63" s="5">
        <v>0</v>
      </c>
      <c r="F63" s="5">
        <v>0</v>
      </c>
      <c r="G63" s="5">
        <v>0</v>
      </c>
      <c r="H63" s="5">
        <v>2</v>
      </c>
      <c r="I63" s="5">
        <v>2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2</v>
      </c>
      <c r="S63" s="5">
        <v>2</v>
      </c>
      <c r="T63" s="5">
        <v>1</v>
      </c>
      <c r="U63" s="5">
        <v>1</v>
      </c>
      <c r="V63" s="5">
        <v>5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 t="s">
        <v>74</v>
      </c>
      <c r="AC63" s="13"/>
      <c r="AD63" s="13"/>
      <c r="AE63" s="13">
        <v>0</v>
      </c>
      <c r="AF63" s="13">
        <v>0</v>
      </c>
      <c r="AG63" s="70">
        <f>AG71</f>
        <v>0</v>
      </c>
      <c r="AH63" s="14">
        <v>0</v>
      </c>
      <c r="AI63" s="14">
        <v>0</v>
      </c>
      <c r="AJ63" s="13">
        <v>0</v>
      </c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</row>
    <row r="64" spans="1:72" s="1" customFormat="1" ht="53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>
        <v>2</v>
      </c>
      <c r="S64" s="5">
        <v>2</v>
      </c>
      <c r="T64" s="5">
        <v>1</v>
      </c>
      <c r="U64" s="5">
        <v>1</v>
      </c>
      <c r="V64" s="5">
        <v>5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4" t="s">
        <v>67</v>
      </c>
      <c r="AC64" s="15" t="s">
        <v>21</v>
      </c>
      <c r="AD64" s="15"/>
      <c r="AE64" s="15">
        <v>0</v>
      </c>
      <c r="AF64" s="15">
        <v>0</v>
      </c>
      <c r="AG64" s="68">
        <v>0</v>
      </c>
      <c r="AH64" s="16">
        <v>0</v>
      </c>
      <c r="AI64" s="16">
        <v>0</v>
      </c>
      <c r="AJ64" s="15">
        <v>0</v>
      </c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</row>
    <row r="65" spans="1:72" s="1" customFormat="1" ht="63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 t="s">
        <v>68</v>
      </c>
      <c r="AC65" s="15" t="s">
        <v>21</v>
      </c>
      <c r="AD65" s="15"/>
      <c r="AE65" s="15">
        <v>0</v>
      </c>
      <c r="AF65" s="15">
        <v>0</v>
      </c>
      <c r="AG65" s="68">
        <v>0</v>
      </c>
      <c r="AH65" s="16">
        <v>0</v>
      </c>
      <c r="AI65" s="16">
        <v>0</v>
      </c>
      <c r="AJ65" s="15">
        <v>0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1" customFormat="1" ht="5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 t="s">
        <v>69</v>
      </c>
      <c r="AC66" s="15" t="s">
        <v>21</v>
      </c>
      <c r="AD66" s="15"/>
      <c r="AE66" s="15">
        <v>0</v>
      </c>
      <c r="AF66" s="15">
        <v>0</v>
      </c>
      <c r="AG66" s="68">
        <v>0</v>
      </c>
      <c r="AH66" s="16">
        <v>0</v>
      </c>
      <c r="AI66" s="16">
        <v>0</v>
      </c>
      <c r="AJ66" s="15">
        <v>0</v>
      </c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</row>
    <row r="67" spans="1:72" s="1" customFormat="1" ht="37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 t="s">
        <v>70</v>
      </c>
      <c r="AC67" s="15" t="s">
        <v>23</v>
      </c>
      <c r="AD67" s="15">
        <v>1</v>
      </c>
      <c r="AE67" s="15">
        <v>1</v>
      </c>
      <c r="AF67" s="15">
        <v>1</v>
      </c>
      <c r="AG67" s="68">
        <v>1</v>
      </c>
      <c r="AH67" s="16">
        <v>1</v>
      </c>
      <c r="AI67" s="16">
        <v>0</v>
      </c>
      <c r="AJ67" s="15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</row>
    <row r="68" spans="1:72" s="1" customFormat="1" ht="3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31" t="s">
        <v>98</v>
      </c>
      <c r="AC68" s="15" t="s">
        <v>21</v>
      </c>
      <c r="AD68" s="15"/>
      <c r="AE68" s="15"/>
      <c r="AF68" s="15">
        <v>0</v>
      </c>
      <c r="AG68" s="68">
        <v>0</v>
      </c>
      <c r="AH68" s="16">
        <v>0</v>
      </c>
      <c r="AI68" s="16">
        <v>0</v>
      </c>
      <c r="AJ68" s="15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</row>
    <row r="69" spans="1:72" s="1" customFormat="1" ht="34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 t="s">
        <v>39</v>
      </c>
      <c r="AC69" s="15" t="s">
        <v>23</v>
      </c>
      <c r="AD69" s="15">
        <v>1</v>
      </c>
      <c r="AE69" s="15">
        <v>1</v>
      </c>
      <c r="AF69" s="15">
        <v>1</v>
      </c>
      <c r="AG69" s="68">
        <v>1</v>
      </c>
      <c r="AH69" s="16">
        <v>1</v>
      </c>
      <c r="AI69" s="16">
        <v>0</v>
      </c>
      <c r="AJ69" s="15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</row>
    <row r="70" spans="1:72" s="1" customFormat="1" ht="33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31" t="s">
        <v>99</v>
      </c>
      <c r="AC70" s="15" t="s">
        <v>21</v>
      </c>
      <c r="AD70" s="15"/>
      <c r="AE70" s="15">
        <v>0</v>
      </c>
      <c r="AF70" s="15">
        <v>0</v>
      </c>
      <c r="AG70" s="68">
        <v>0</v>
      </c>
      <c r="AH70" s="16">
        <v>0</v>
      </c>
      <c r="AI70" s="16">
        <v>0</v>
      </c>
      <c r="AJ70" s="15">
        <v>0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</row>
    <row r="71" spans="1:72" ht="25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4" t="s">
        <v>40</v>
      </c>
      <c r="AC71" s="15" t="s">
        <v>18</v>
      </c>
      <c r="AD71" s="17"/>
      <c r="AE71" s="17">
        <v>0</v>
      </c>
      <c r="AF71" s="17">
        <v>0</v>
      </c>
      <c r="AG71" s="71">
        <v>0</v>
      </c>
      <c r="AH71" s="17">
        <v>0</v>
      </c>
      <c r="AI71" s="17">
        <v>0</v>
      </c>
      <c r="AJ71" s="17">
        <v>0</v>
      </c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25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12"/>
      <c r="Q72" s="12"/>
      <c r="R72" s="9"/>
      <c r="S72" s="9"/>
      <c r="T72" s="9"/>
      <c r="U72" s="9"/>
      <c r="V72" s="9"/>
      <c r="W72" s="9"/>
      <c r="X72" s="9"/>
      <c r="Y72" s="9"/>
      <c r="Z72" s="9"/>
      <c r="AA72" s="9"/>
      <c r="AB72" s="4" t="s">
        <v>100</v>
      </c>
      <c r="AC72" s="15" t="s">
        <v>97</v>
      </c>
      <c r="AD72" s="17"/>
      <c r="AE72" s="17">
        <v>0</v>
      </c>
      <c r="AF72" s="17">
        <v>0</v>
      </c>
      <c r="AG72" s="71">
        <v>0</v>
      </c>
      <c r="AH72" s="17">
        <v>0</v>
      </c>
      <c r="AI72" s="17">
        <v>0</v>
      </c>
      <c r="AJ72" s="17">
        <v>0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s="22" customFormat="1" ht="54" customHeight="1">
      <c r="A73" s="5">
        <v>4</v>
      </c>
      <c r="B73" s="5">
        <v>0</v>
      </c>
      <c r="C73" s="5">
        <v>3</v>
      </c>
      <c r="D73" s="5">
        <v>0</v>
      </c>
      <c r="E73" s="5">
        <v>0</v>
      </c>
      <c r="F73" s="5">
        <v>0</v>
      </c>
      <c r="G73" s="5">
        <v>0</v>
      </c>
      <c r="H73" s="5">
        <v>2</v>
      </c>
      <c r="I73" s="5">
        <v>2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2</v>
      </c>
      <c r="T73" s="5">
        <v>2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27" t="s">
        <v>152</v>
      </c>
      <c r="AC73" s="28" t="s">
        <v>18</v>
      </c>
      <c r="AD73" s="30">
        <f>AD74+AD89</f>
        <v>930.2</v>
      </c>
      <c r="AE73" s="30">
        <f>AE74+AE89</f>
        <v>1466.99</v>
      </c>
      <c r="AF73" s="46">
        <f>AF74+AF89</f>
        <v>702.4399999999999</v>
      </c>
      <c r="AG73" s="79">
        <f>AG74</f>
        <v>121.41</v>
      </c>
      <c r="AH73" s="62">
        <f>AH74+AH89</f>
        <v>0</v>
      </c>
      <c r="AI73" s="82">
        <v>0</v>
      </c>
      <c r="AJ73" s="46">
        <f>AI73+AH73+AG73+AF73+AE73</f>
        <v>2290.84</v>
      </c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</row>
    <row r="74" spans="1:72" s="22" customFormat="1" ht="29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5">
        <v>2</v>
      </c>
      <c r="S74" s="5">
        <v>2</v>
      </c>
      <c r="T74" s="5">
        <v>2</v>
      </c>
      <c r="U74" s="5">
        <v>1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 t="s">
        <v>45</v>
      </c>
      <c r="AC74" s="20" t="s">
        <v>18</v>
      </c>
      <c r="AD74" s="20">
        <f>AD83+AD85</f>
        <v>930.2</v>
      </c>
      <c r="AE74" s="47">
        <f>AE77+AE79+AE81+AE83+AE85+AE87</f>
        <v>1466.99</v>
      </c>
      <c r="AF74" s="47">
        <f>AF83+AF87+AF91+AF93+AF79</f>
        <v>702.4399999999999</v>
      </c>
      <c r="AG74" s="72">
        <f>AG77+AG79+AG81+AG83+AG85+AG87+AG91+AG93</f>
        <v>121.41</v>
      </c>
      <c r="AH74" s="81">
        <f>AH83+AH87</f>
        <v>0</v>
      </c>
      <c r="AI74" s="20">
        <v>0</v>
      </c>
      <c r="AJ74" s="48">
        <f>AI74+AH74+AG74+AF74+AE74</f>
        <v>2290.84</v>
      </c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</row>
    <row r="75" spans="1:72" s="22" customFormat="1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19"/>
      <c r="U75" s="19"/>
      <c r="V75" s="19"/>
      <c r="W75" s="19"/>
      <c r="X75" s="19"/>
      <c r="Y75" s="19"/>
      <c r="Z75" s="19">
        <v>0</v>
      </c>
      <c r="AA75" s="19">
        <v>1</v>
      </c>
      <c r="AB75" s="4" t="s">
        <v>77</v>
      </c>
      <c r="AC75" s="17" t="s">
        <v>79</v>
      </c>
      <c r="AD75" s="20"/>
      <c r="AE75" s="20"/>
      <c r="AF75" s="20">
        <v>0</v>
      </c>
      <c r="AG75" s="72">
        <v>0</v>
      </c>
      <c r="AH75" s="20">
        <v>0</v>
      </c>
      <c r="AI75" s="83">
        <v>0</v>
      </c>
      <c r="AJ75" s="20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</row>
    <row r="76" spans="1:72" s="22" customFormat="1" ht="30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19"/>
      <c r="U76" s="19"/>
      <c r="V76" s="19"/>
      <c r="W76" s="19"/>
      <c r="X76" s="19"/>
      <c r="Y76" s="19"/>
      <c r="Z76" s="19">
        <v>0</v>
      </c>
      <c r="AA76" s="19">
        <v>2</v>
      </c>
      <c r="AB76" s="4" t="s">
        <v>78</v>
      </c>
      <c r="AC76" s="17" t="s">
        <v>79</v>
      </c>
      <c r="AD76" s="20"/>
      <c r="AE76" s="20">
        <v>15</v>
      </c>
      <c r="AF76" s="20">
        <v>0</v>
      </c>
      <c r="AG76" s="72">
        <v>0</v>
      </c>
      <c r="AH76" s="20">
        <v>0</v>
      </c>
      <c r="AI76" s="20">
        <v>0</v>
      </c>
      <c r="AJ76" s="20">
        <v>15</v>
      </c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</row>
    <row r="77" spans="1:72" ht="30.75" customHeight="1">
      <c r="A77" s="12">
        <v>4</v>
      </c>
      <c r="B77" s="12">
        <v>0</v>
      </c>
      <c r="C77" s="12">
        <v>3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0</v>
      </c>
      <c r="N77" s="12">
        <v>1</v>
      </c>
      <c r="O77" s="12">
        <v>2</v>
      </c>
      <c r="P77" s="12">
        <v>4</v>
      </c>
      <c r="Q77" s="12">
        <v>4</v>
      </c>
      <c r="R77" s="12">
        <v>2</v>
      </c>
      <c r="S77" s="12">
        <v>2</v>
      </c>
      <c r="T77" s="12">
        <v>2</v>
      </c>
      <c r="U77" s="12">
        <v>1</v>
      </c>
      <c r="V77" s="12">
        <v>1</v>
      </c>
      <c r="W77" s="12">
        <v>0</v>
      </c>
      <c r="X77" s="12">
        <v>0</v>
      </c>
      <c r="Y77" s="12">
        <v>1</v>
      </c>
      <c r="Z77" s="12">
        <v>0</v>
      </c>
      <c r="AA77" s="12">
        <v>0</v>
      </c>
      <c r="AB77" s="4" t="s">
        <v>143</v>
      </c>
      <c r="AC77" s="17" t="s">
        <v>18</v>
      </c>
      <c r="AD77" s="17"/>
      <c r="AE77" s="17">
        <v>0</v>
      </c>
      <c r="AF77" s="17">
        <v>0</v>
      </c>
      <c r="AG77" s="71">
        <v>0</v>
      </c>
      <c r="AH77" s="17">
        <v>0</v>
      </c>
      <c r="AI77" s="17">
        <v>0</v>
      </c>
      <c r="AJ77" s="17">
        <v>0</v>
      </c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23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4" t="s">
        <v>101</v>
      </c>
      <c r="AC78" s="17" t="s">
        <v>23</v>
      </c>
      <c r="AD78" s="17"/>
      <c r="AE78" s="17">
        <v>0</v>
      </c>
      <c r="AF78" s="17">
        <v>0</v>
      </c>
      <c r="AG78" s="71">
        <v>0</v>
      </c>
      <c r="AH78" s="17">
        <v>0</v>
      </c>
      <c r="AI78" s="17">
        <v>0</v>
      </c>
      <c r="AJ78" s="17">
        <v>0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25.5" customHeight="1">
      <c r="A79" s="12">
        <v>4</v>
      </c>
      <c r="B79" s="12">
        <v>0</v>
      </c>
      <c r="C79" s="12">
        <v>3</v>
      </c>
      <c r="D79" s="12">
        <v>0</v>
      </c>
      <c r="E79" s="12">
        <v>8</v>
      </c>
      <c r="F79" s="12">
        <v>0</v>
      </c>
      <c r="G79" s="12">
        <v>1</v>
      </c>
      <c r="H79" s="12">
        <v>2</v>
      </c>
      <c r="I79" s="12">
        <v>2</v>
      </c>
      <c r="J79" s="12">
        <v>2</v>
      </c>
      <c r="K79" s="12">
        <v>0</v>
      </c>
      <c r="L79" s="12">
        <v>1</v>
      </c>
      <c r="M79" s="12">
        <v>4</v>
      </c>
      <c r="N79" s="12">
        <v>0</v>
      </c>
      <c r="O79" s="12">
        <v>0</v>
      </c>
      <c r="P79" s="12">
        <v>2</v>
      </c>
      <c r="Q79" s="12" t="s">
        <v>125</v>
      </c>
      <c r="R79" s="12">
        <v>2</v>
      </c>
      <c r="S79" s="12">
        <v>2</v>
      </c>
      <c r="T79" s="12">
        <v>2</v>
      </c>
      <c r="U79" s="12">
        <v>1</v>
      </c>
      <c r="V79" s="12">
        <v>1</v>
      </c>
      <c r="W79" s="12">
        <v>0</v>
      </c>
      <c r="X79" s="12">
        <v>0</v>
      </c>
      <c r="Y79" s="12">
        <v>2</v>
      </c>
      <c r="Z79" s="12">
        <v>0</v>
      </c>
      <c r="AA79" s="12">
        <v>0</v>
      </c>
      <c r="AB79" s="4" t="s">
        <v>46</v>
      </c>
      <c r="AC79" s="17" t="s">
        <v>18</v>
      </c>
      <c r="AD79" s="17"/>
      <c r="AE79" s="17">
        <v>3.14</v>
      </c>
      <c r="AF79" s="17">
        <v>0</v>
      </c>
      <c r="AG79" s="71">
        <v>0</v>
      </c>
      <c r="AH79" s="17">
        <v>0</v>
      </c>
      <c r="AI79" s="17">
        <v>0</v>
      </c>
      <c r="AJ79" s="17">
        <f>AE79+AF79</f>
        <v>3.14</v>
      </c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2</v>
      </c>
      <c r="S80" s="12">
        <v>2</v>
      </c>
      <c r="T80" s="12">
        <v>2</v>
      </c>
      <c r="U80" s="12">
        <v>1</v>
      </c>
      <c r="V80" s="12">
        <v>1</v>
      </c>
      <c r="W80" s="12">
        <v>0</v>
      </c>
      <c r="X80" s="12">
        <v>0</v>
      </c>
      <c r="Y80" s="12">
        <v>2</v>
      </c>
      <c r="Z80" s="12">
        <v>0</v>
      </c>
      <c r="AA80" s="12">
        <v>1</v>
      </c>
      <c r="AB80" s="31" t="s">
        <v>131</v>
      </c>
      <c r="AC80" s="17" t="s">
        <v>102</v>
      </c>
      <c r="AD80" s="17"/>
      <c r="AE80" s="17">
        <v>3</v>
      </c>
      <c r="AF80" s="17">
        <v>0</v>
      </c>
      <c r="AG80" s="71">
        <v>0</v>
      </c>
      <c r="AH80" s="17">
        <v>0</v>
      </c>
      <c r="AI80" s="17">
        <v>0</v>
      </c>
      <c r="AJ80" s="17">
        <v>3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25.5" customHeight="1">
      <c r="A81" s="12">
        <v>4</v>
      </c>
      <c r="B81" s="12">
        <v>0</v>
      </c>
      <c r="C81" s="12">
        <v>3</v>
      </c>
      <c r="D81" s="12">
        <v>0</v>
      </c>
      <c r="E81" s="12">
        <v>5</v>
      </c>
      <c r="F81" s="12">
        <v>0</v>
      </c>
      <c r="G81" s="12">
        <v>2</v>
      </c>
      <c r="H81" s="12">
        <v>2</v>
      </c>
      <c r="I81" s="12">
        <v>2</v>
      </c>
      <c r="J81" s="12">
        <v>2</v>
      </c>
      <c r="K81" s="12">
        <v>7</v>
      </c>
      <c r="L81" s="12">
        <v>4</v>
      </c>
      <c r="M81" s="12">
        <v>5</v>
      </c>
      <c r="N81" s="12">
        <v>2</v>
      </c>
      <c r="O81" s="12">
        <v>2</v>
      </c>
      <c r="P81" s="12">
        <v>4</v>
      </c>
      <c r="Q81" s="12">
        <v>4</v>
      </c>
      <c r="R81" s="12">
        <v>2</v>
      </c>
      <c r="S81" s="12">
        <v>2</v>
      </c>
      <c r="T81" s="12">
        <v>2</v>
      </c>
      <c r="U81" s="12">
        <v>1</v>
      </c>
      <c r="V81" s="12">
        <v>1</v>
      </c>
      <c r="W81" s="12">
        <v>0</v>
      </c>
      <c r="X81" s="12">
        <v>0</v>
      </c>
      <c r="Y81" s="12">
        <v>3</v>
      </c>
      <c r="Z81" s="12">
        <v>0</v>
      </c>
      <c r="AA81" s="12">
        <v>0</v>
      </c>
      <c r="AB81" s="4" t="s">
        <v>119</v>
      </c>
      <c r="AC81" s="17" t="s">
        <v>18</v>
      </c>
      <c r="AD81" s="17"/>
      <c r="AE81" s="35">
        <v>733.91</v>
      </c>
      <c r="AF81" s="17">
        <v>0</v>
      </c>
      <c r="AG81" s="71">
        <v>0</v>
      </c>
      <c r="AH81" s="17">
        <v>0</v>
      </c>
      <c r="AI81" s="17">
        <v>0</v>
      </c>
      <c r="AJ81" s="35">
        <f>AE81</f>
        <v>733.91</v>
      </c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29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2</v>
      </c>
      <c r="S82" s="12">
        <v>2</v>
      </c>
      <c r="T82" s="12">
        <v>2</v>
      </c>
      <c r="U82" s="12">
        <v>1</v>
      </c>
      <c r="V82" s="12">
        <v>1</v>
      </c>
      <c r="W82" s="12">
        <v>0</v>
      </c>
      <c r="X82" s="12">
        <v>0</v>
      </c>
      <c r="Y82" s="12">
        <v>3</v>
      </c>
      <c r="Z82" s="12">
        <v>0</v>
      </c>
      <c r="AA82" s="12">
        <v>1</v>
      </c>
      <c r="AB82" s="4" t="s">
        <v>104</v>
      </c>
      <c r="AC82" s="17" t="s">
        <v>21</v>
      </c>
      <c r="AD82" s="54"/>
      <c r="AE82" s="36">
        <v>75</v>
      </c>
      <c r="AF82" s="54">
        <v>0</v>
      </c>
      <c r="AG82" s="71">
        <v>0</v>
      </c>
      <c r="AH82" s="54">
        <v>0</v>
      </c>
      <c r="AI82" s="54">
        <v>0</v>
      </c>
      <c r="AJ82" s="36">
        <v>75</v>
      </c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25.5" customHeight="1">
      <c r="A83" s="12">
        <v>4</v>
      </c>
      <c r="B83" s="12">
        <v>0</v>
      </c>
      <c r="C83" s="12">
        <v>3</v>
      </c>
      <c r="D83" s="12">
        <v>0</v>
      </c>
      <c r="E83" s="12">
        <v>5</v>
      </c>
      <c r="F83" s="12">
        <v>0</v>
      </c>
      <c r="G83" s="12">
        <v>2</v>
      </c>
      <c r="H83" s="12">
        <v>2</v>
      </c>
      <c r="I83" s="12">
        <v>2</v>
      </c>
      <c r="J83" s="12">
        <v>2</v>
      </c>
      <c r="K83" s="12">
        <v>0</v>
      </c>
      <c r="L83" s="12">
        <v>1</v>
      </c>
      <c r="M83" s="12">
        <v>4</v>
      </c>
      <c r="N83" s="12">
        <v>0</v>
      </c>
      <c r="O83" s="12">
        <v>0</v>
      </c>
      <c r="P83" s="12">
        <v>4</v>
      </c>
      <c r="Q83" s="12" t="s">
        <v>125</v>
      </c>
      <c r="R83" s="12">
        <v>2</v>
      </c>
      <c r="S83" s="12">
        <v>2</v>
      </c>
      <c r="T83" s="12">
        <v>2</v>
      </c>
      <c r="U83" s="12">
        <v>1</v>
      </c>
      <c r="V83" s="12">
        <v>1</v>
      </c>
      <c r="W83" s="12">
        <v>0</v>
      </c>
      <c r="X83" s="12">
        <v>0</v>
      </c>
      <c r="Y83" s="12">
        <v>4</v>
      </c>
      <c r="Z83" s="12">
        <v>0</v>
      </c>
      <c r="AA83" s="12">
        <v>0</v>
      </c>
      <c r="AB83" s="4" t="s">
        <v>47</v>
      </c>
      <c r="AC83" s="15" t="s">
        <v>18</v>
      </c>
      <c r="AD83" s="54">
        <v>344.2</v>
      </c>
      <c r="AE83" s="17">
        <v>193.08</v>
      </c>
      <c r="AF83" s="17">
        <v>222.29</v>
      </c>
      <c r="AG83" s="71">
        <v>100</v>
      </c>
      <c r="AH83" s="17">
        <v>0</v>
      </c>
      <c r="AI83" s="17">
        <v>0</v>
      </c>
      <c r="AJ83" s="17">
        <f>AE83+AF83+AG83+AH83</f>
        <v>515.37</v>
      </c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26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v>2</v>
      </c>
      <c r="S84" s="12">
        <v>2</v>
      </c>
      <c r="T84" s="12">
        <v>2</v>
      </c>
      <c r="U84" s="12">
        <v>1</v>
      </c>
      <c r="V84" s="12">
        <v>1</v>
      </c>
      <c r="W84" s="12">
        <v>0</v>
      </c>
      <c r="X84" s="12">
        <v>0</v>
      </c>
      <c r="Y84" s="12">
        <v>4</v>
      </c>
      <c r="Z84" s="12">
        <v>0</v>
      </c>
      <c r="AA84" s="12">
        <v>1</v>
      </c>
      <c r="AB84" s="31" t="s">
        <v>103</v>
      </c>
      <c r="AC84" s="15" t="s">
        <v>102</v>
      </c>
      <c r="AD84" s="54"/>
      <c r="AE84" s="36">
        <v>30</v>
      </c>
      <c r="AF84" s="36">
        <v>25</v>
      </c>
      <c r="AG84" s="71">
        <v>0</v>
      </c>
      <c r="AH84" s="36">
        <v>0</v>
      </c>
      <c r="AI84" s="36">
        <v>0</v>
      </c>
      <c r="AJ84" s="36">
        <f>AH84+AG84+AF84+AE84</f>
        <v>55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6.75" customHeight="1">
      <c r="A85" s="12">
        <v>4</v>
      </c>
      <c r="B85" s="12">
        <v>0</v>
      </c>
      <c r="C85" s="12">
        <v>3</v>
      </c>
      <c r="D85" s="12">
        <v>0</v>
      </c>
      <c r="E85" s="12">
        <v>5</v>
      </c>
      <c r="F85" s="12">
        <v>0</v>
      </c>
      <c r="G85" s="12">
        <v>2</v>
      </c>
      <c r="H85" s="12">
        <v>2</v>
      </c>
      <c r="I85" s="12">
        <v>2</v>
      </c>
      <c r="J85" s="12">
        <v>2</v>
      </c>
      <c r="K85" s="12">
        <v>1</v>
      </c>
      <c r="L85" s="12">
        <v>4</v>
      </c>
      <c r="M85" s="12">
        <v>5</v>
      </c>
      <c r="N85" s="12">
        <v>2</v>
      </c>
      <c r="O85" s="12">
        <v>2</v>
      </c>
      <c r="P85" s="12">
        <v>4</v>
      </c>
      <c r="Q85" s="12">
        <v>4</v>
      </c>
      <c r="R85" s="12">
        <v>2</v>
      </c>
      <c r="S85" s="12">
        <v>2</v>
      </c>
      <c r="T85" s="12">
        <v>2</v>
      </c>
      <c r="U85" s="12">
        <v>1</v>
      </c>
      <c r="V85" s="12">
        <v>1</v>
      </c>
      <c r="W85" s="12">
        <v>0</v>
      </c>
      <c r="X85" s="12">
        <v>0</v>
      </c>
      <c r="Y85" s="12">
        <v>5</v>
      </c>
      <c r="Z85" s="12">
        <v>0</v>
      </c>
      <c r="AA85" s="12">
        <v>0</v>
      </c>
      <c r="AB85" s="4" t="s">
        <v>71</v>
      </c>
      <c r="AC85" s="15" t="s">
        <v>18</v>
      </c>
      <c r="AD85" s="54">
        <v>586</v>
      </c>
      <c r="AE85" s="17">
        <v>356.86</v>
      </c>
      <c r="AF85" s="17">
        <v>0</v>
      </c>
      <c r="AG85" s="71">
        <v>0</v>
      </c>
      <c r="AH85" s="17">
        <v>0</v>
      </c>
      <c r="AI85" s="17">
        <v>0</v>
      </c>
      <c r="AJ85" s="17">
        <f>AE85</f>
        <v>356.86</v>
      </c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t="32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2</v>
      </c>
      <c r="S86" s="12">
        <v>2</v>
      </c>
      <c r="T86" s="12">
        <v>2</v>
      </c>
      <c r="U86" s="12">
        <v>1</v>
      </c>
      <c r="V86" s="12">
        <v>1</v>
      </c>
      <c r="W86" s="12">
        <v>0</v>
      </c>
      <c r="X86" s="12">
        <v>0</v>
      </c>
      <c r="Y86" s="12">
        <v>5</v>
      </c>
      <c r="Z86" s="12">
        <v>0</v>
      </c>
      <c r="AA86" s="12">
        <v>1</v>
      </c>
      <c r="AB86" s="4" t="s">
        <v>104</v>
      </c>
      <c r="AC86" s="15" t="s">
        <v>21</v>
      </c>
      <c r="AD86" s="54"/>
      <c r="AE86" s="36">
        <v>75</v>
      </c>
      <c r="AF86" s="54">
        <v>0</v>
      </c>
      <c r="AG86" s="71">
        <v>0</v>
      </c>
      <c r="AH86" s="54">
        <v>0</v>
      </c>
      <c r="AI86" s="54">
        <v>0</v>
      </c>
      <c r="AJ86" s="36">
        <v>75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t="32.25" customHeight="1">
      <c r="A87" s="12">
        <v>4</v>
      </c>
      <c r="B87" s="12">
        <v>0</v>
      </c>
      <c r="C87" s="12">
        <v>3</v>
      </c>
      <c r="D87" s="12">
        <v>0</v>
      </c>
      <c r="E87" s="12">
        <v>5</v>
      </c>
      <c r="F87" s="12">
        <v>0</v>
      </c>
      <c r="G87" s="12">
        <v>2</v>
      </c>
      <c r="H87" s="12">
        <v>2</v>
      </c>
      <c r="I87" s="12">
        <v>2</v>
      </c>
      <c r="J87" s="12">
        <v>2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6</v>
      </c>
      <c r="Q87" s="12" t="s">
        <v>125</v>
      </c>
      <c r="R87" s="12">
        <v>2</v>
      </c>
      <c r="S87" s="12">
        <v>2</v>
      </c>
      <c r="T87" s="12">
        <v>2</v>
      </c>
      <c r="U87" s="12">
        <v>1</v>
      </c>
      <c r="V87" s="12">
        <v>1</v>
      </c>
      <c r="W87" s="12">
        <v>0</v>
      </c>
      <c r="X87" s="12">
        <v>0</v>
      </c>
      <c r="Y87" s="12">
        <v>6</v>
      </c>
      <c r="Z87" s="12">
        <v>0</v>
      </c>
      <c r="AA87" s="12">
        <v>0</v>
      </c>
      <c r="AB87" s="4" t="s">
        <v>48</v>
      </c>
      <c r="AC87" s="15" t="s">
        <v>18</v>
      </c>
      <c r="AD87" s="54"/>
      <c r="AE87" s="17">
        <v>180</v>
      </c>
      <c r="AF87" s="17">
        <v>155</v>
      </c>
      <c r="AG87" s="71">
        <v>21.41</v>
      </c>
      <c r="AH87" s="17">
        <v>0</v>
      </c>
      <c r="AI87" s="17">
        <v>0</v>
      </c>
      <c r="AJ87" s="17">
        <f>AE87+AF87+AG87+AH87</f>
        <v>356.41</v>
      </c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17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2</v>
      </c>
      <c r="U88" s="12">
        <v>1</v>
      </c>
      <c r="V88" s="12">
        <v>1</v>
      </c>
      <c r="W88" s="12">
        <v>0</v>
      </c>
      <c r="X88" s="12">
        <v>0</v>
      </c>
      <c r="Y88" s="12">
        <v>6</v>
      </c>
      <c r="Z88" s="12">
        <v>0</v>
      </c>
      <c r="AA88" s="12">
        <v>1</v>
      </c>
      <c r="AB88" s="4" t="s">
        <v>105</v>
      </c>
      <c r="AC88" s="15"/>
      <c r="AD88" s="54"/>
      <c r="AE88" s="36">
        <v>4</v>
      </c>
      <c r="AF88" s="36">
        <v>5</v>
      </c>
      <c r="AG88" s="71">
        <v>0</v>
      </c>
      <c r="AH88" s="54">
        <v>0</v>
      </c>
      <c r="AI88" s="54">
        <v>0</v>
      </c>
      <c r="AJ88" s="36">
        <v>4</v>
      </c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s="22" customFormat="1" ht="0.75" customHeight="1" hidden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5" t="s">
        <v>41</v>
      </c>
      <c r="AC89" s="13" t="s">
        <v>42</v>
      </c>
      <c r="AD89" s="20"/>
      <c r="AE89" s="20"/>
      <c r="AF89" s="20"/>
      <c r="AG89" s="72"/>
      <c r="AH89" s="20"/>
      <c r="AI89" s="20"/>
      <c r="AJ89" s="20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</row>
    <row r="90" spans="1:72" ht="29.25" customHeight="1" hidden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4" t="s">
        <v>115</v>
      </c>
      <c r="AC90" s="15" t="s">
        <v>43</v>
      </c>
      <c r="AD90" s="17"/>
      <c r="AE90" s="17"/>
      <c r="AF90" s="17"/>
      <c r="AG90" s="71"/>
      <c r="AH90" s="17"/>
      <c r="AI90" s="17"/>
      <c r="AJ90" s="17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30.75" customHeight="1">
      <c r="A91" s="12">
        <v>4</v>
      </c>
      <c r="B91" s="12">
        <v>0</v>
      </c>
      <c r="C91" s="12">
        <v>3</v>
      </c>
      <c r="D91" s="12">
        <v>0</v>
      </c>
      <c r="E91" s="12">
        <v>8</v>
      </c>
      <c r="F91" s="12">
        <v>0</v>
      </c>
      <c r="G91" s="12">
        <v>1</v>
      </c>
      <c r="H91" s="12">
        <v>2</v>
      </c>
      <c r="I91" s="12">
        <v>2</v>
      </c>
      <c r="J91" s="12">
        <v>2</v>
      </c>
      <c r="K91" s="12">
        <v>0</v>
      </c>
      <c r="L91" s="12">
        <v>1</v>
      </c>
      <c r="M91" s="12" t="s">
        <v>129</v>
      </c>
      <c r="N91" s="12">
        <v>0</v>
      </c>
      <c r="O91" s="12">
        <v>3</v>
      </c>
      <c r="P91" s="12">
        <v>3</v>
      </c>
      <c r="Q91" s="12" t="s">
        <v>130</v>
      </c>
      <c r="R91" s="12">
        <v>2</v>
      </c>
      <c r="S91" s="12">
        <v>2</v>
      </c>
      <c r="T91" s="12">
        <v>2</v>
      </c>
      <c r="U91" s="12">
        <v>1</v>
      </c>
      <c r="V91" s="12">
        <v>1</v>
      </c>
      <c r="W91" s="12">
        <v>0</v>
      </c>
      <c r="X91" s="12">
        <v>0</v>
      </c>
      <c r="Y91" s="12">
        <v>7</v>
      </c>
      <c r="Z91" s="12">
        <v>0</v>
      </c>
      <c r="AA91" s="12">
        <v>0</v>
      </c>
      <c r="AB91" s="4" t="s">
        <v>135</v>
      </c>
      <c r="AC91" s="15" t="s">
        <v>43</v>
      </c>
      <c r="AD91" s="17"/>
      <c r="AE91" s="17"/>
      <c r="AF91" s="35">
        <v>156.16</v>
      </c>
      <c r="AG91" s="71">
        <v>0</v>
      </c>
      <c r="AH91" s="17">
        <v>0</v>
      </c>
      <c r="AI91" s="17">
        <v>0</v>
      </c>
      <c r="AJ91" s="17">
        <f>AF91</f>
        <v>156.16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3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2</v>
      </c>
      <c r="U92" s="12">
        <v>1</v>
      </c>
      <c r="V92" s="12">
        <v>1</v>
      </c>
      <c r="W92" s="12">
        <v>0</v>
      </c>
      <c r="X92" s="12">
        <v>0</v>
      </c>
      <c r="Y92" s="12">
        <v>7</v>
      </c>
      <c r="Z92" s="12">
        <v>0</v>
      </c>
      <c r="AA92" s="12">
        <v>1</v>
      </c>
      <c r="AB92" s="4" t="s">
        <v>138</v>
      </c>
      <c r="AC92" s="15" t="s">
        <v>21</v>
      </c>
      <c r="AD92" s="17"/>
      <c r="AE92" s="17"/>
      <c r="AF92" s="36">
        <v>50</v>
      </c>
      <c r="AG92" s="71">
        <v>0</v>
      </c>
      <c r="AH92" s="17">
        <v>0</v>
      </c>
      <c r="AI92" s="17">
        <v>0</v>
      </c>
      <c r="AJ92" s="36">
        <f>AF92</f>
        <v>50</v>
      </c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33" customHeight="1">
      <c r="A93" s="12">
        <v>4</v>
      </c>
      <c r="B93" s="12">
        <v>0</v>
      </c>
      <c r="C93" s="12">
        <v>3</v>
      </c>
      <c r="D93" s="12">
        <v>0</v>
      </c>
      <c r="E93" s="12">
        <v>8</v>
      </c>
      <c r="F93" s="12">
        <v>0</v>
      </c>
      <c r="G93" s="12">
        <v>1</v>
      </c>
      <c r="H93" s="12">
        <v>2</v>
      </c>
      <c r="I93" s="12">
        <v>2</v>
      </c>
      <c r="J93" s="12">
        <v>2</v>
      </c>
      <c r="K93" s="12">
        <v>0</v>
      </c>
      <c r="L93" s="12">
        <v>1</v>
      </c>
      <c r="M93" s="12">
        <v>1</v>
      </c>
      <c r="N93" s="12">
        <v>0</v>
      </c>
      <c r="O93" s="12">
        <v>3</v>
      </c>
      <c r="P93" s="12">
        <v>3</v>
      </c>
      <c r="Q93" s="12" t="s">
        <v>130</v>
      </c>
      <c r="R93" s="12">
        <v>2</v>
      </c>
      <c r="S93" s="12">
        <v>2</v>
      </c>
      <c r="T93" s="12">
        <v>2</v>
      </c>
      <c r="U93" s="12">
        <v>1</v>
      </c>
      <c r="V93" s="12">
        <v>1</v>
      </c>
      <c r="W93" s="12">
        <v>0</v>
      </c>
      <c r="X93" s="12">
        <v>0</v>
      </c>
      <c r="Y93" s="12">
        <v>7</v>
      </c>
      <c r="Z93" s="12">
        <v>0</v>
      </c>
      <c r="AA93" s="12">
        <v>0</v>
      </c>
      <c r="AB93" s="4" t="s">
        <v>142</v>
      </c>
      <c r="AC93" s="15" t="s">
        <v>43</v>
      </c>
      <c r="AD93" s="17"/>
      <c r="AE93" s="17"/>
      <c r="AF93" s="17">
        <v>168.99</v>
      </c>
      <c r="AG93" s="71">
        <v>0</v>
      </c>
      <c r="AH93" s="17">
        <v>0</v>
      </c>
      <c r="AI93" s="17">
        <v>0</v>
      </c>
      <c r="AJ93" s="17">
        <f>AF93</f>
        <v>168.99</v>
      </c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33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2</v>
      </c>
      <c r="S94" s="12">
        <v>2</v>
      </c>
      <c r="T94" s="12">
        <v>2</v>
      </c>
      <c r="U94" s="12">
        <v>1</v>
      </c>
      <c r="V94" s="12">
        <v>1</v>
      </c>
      <c r="W94" s="12">
        <v>0</v>
      </c>
      <c r="X94" s="12">
        <v>0</v>
      </c>
      <c r="Y94" s="12">
        <v>7</v>
      </c>
      <c r="Z94" s="12">
        <v>0</v>
      </c>
      <c r="AA94" s="12">
        <v>1</v>
      </c>
      <c r="AB94" s="4" t="s">
        <v>141</v>
      </c>
      <c r="AC94" s="15" t="s">
        <v>21</v>
      </c>
      <c r="AD94" s="17"/>
      <c r="AE94" s="17"/>
      <c r="AF94" s="36">
        <v>50</v>
      </c>
      <c r="AG94" s="71">
        <v>0</v>
      </c>
      <c r="AH94" s="17">
        <v>0</v>
      </c>
      <c r="AI94" s="17">
        <v>0</v>
      </c>
      <c r="AJ94" s="36">
        <f>AF94</f>
        <v>50</v>
      </c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s="22" customFormat="1" ht="27" customHeight="1">
      <c r="A95" s="29">
        <v>4</v>
      </c>
      <c r="B95" s="29">
        <v>0</v>
      </c>
      <c r="C95" s="29">
        <v>3</v>
      </c>
      <c r="D95" s="29">
        <v>0</v>
      </c>
      <c r="E95" s="29">
        <v>0</v>
      </c>
      <c r="F95" s="29">
        <v>0</v>
      </c>
      <c r="G95" s="29">
        <v>0</v>
      </c>
      <c r="H95" s="29">
        <v>2</v>
      </c>
      <c r="I95" s="29">
        <v>2</v>
      </c>
      <c r="J95" s="29">
        <v>3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34">
        <v>2</v>
      </c>
      <c r="S95" s="34">
        <v>2</v>
      </c>
      <c r="T95" s="34">
        <v>2</v>
      </c>
      <c r="U95" s="34">
        <v>1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27" t="s">
        <v>132</v>
      </c>
      <c r="AC95" s="28" t="s">
        <v>43</v>
      </c>
      <c r="AD95" s="30">
        <f aca="true" t="shared" si="2" ref="AD95:AI95">AD96+AD110</f>
        <v>618.5</v>
      </c>
      <c r="AE95" s="46">
        <f t="shared" si="2"/>
        <v>1780.0800000000002</v>
      </c>
      <c r="AF95" s="46">
        <f t="shared" si="2"/>
        <v>1316.85</v>
      </c>
      <c r="AG95" s="79">
        <f>AG96+AG110</f>
        <v>785</v>
      </c>
      <c r="AH95" s="30">
        <f t="shared" si="2"/>
        <v>394.59999999999997</v>
      </c>
      <c r="AI95" s="30">
        <f t="shared" si="2"/>
        <v>394.59999999999997</v>
      </c>
      <c r="AJ95" s="46">
        <f>AI95+AH95+AG95+AF95+AE95</f>
        <v>4671.13</v>
      </c>
      <c r="AK95" s="63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</row>
    <row r="96" spans="1:72" s="22" customFormat="1" ht="17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34">
        <v>2</v>
      </c>
      <c r="S96" s="34">
        <v>2</v>
      </c>
      <c r="T96" s="34">
        <v>2</v>
      </c>
      <c r="U96" s="34">
        <v>1</v>
      </c>
      <c r="V96" s="34">
        <v>1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5" t="s">
        <v>49</v>
      </c>
      <c r="AC96" s="13" t="s">
        <v>18</v>
      </c>
      <c r="AD96" s="20">
        <f>AD98+AD100+AD102+AD104+AD106</f>
        <v>568.5</v>
      </c>
      <c r="AE96" s="47">
        <f>AE98+AE100+AE102+AE104+AE106+AE108</f>
        <v>1667.0800000000002</v>
      </c>
      <c r="AF96" s="47">
        <f>AF98+AF100+AF102+AF104+AF106</f>
        <v>1139.1699999999998</v>
      </c>
      <c r="AG96" s="78">
        <f>AG98+AG100+AG102+AG104+AG106+AG108</f>
        <v>591.6</v>
      </c>
      <c r="AH96" s="20">
        <f>AH98+AH100+AH102+AH104+AH106</f>
        <v>353.2</v>
      </c>
      <c r="AI96" s="20">
        <f>AI98+AI100</f>
        <v>353.2</v>
      </c>
      <c r="AJ96" s="47">
        <f>AI96+AH96+AG96+AF96+AE96</f>
        <v>4104.25</v>
      </c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</row>
    <row r="97" spans="1:72" s="22" customFormat="1" ht="31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34">
        <v>2</v>
      </c>
      <c r="S97" s="34">
        <v>2</v>
      </c>
      <c r="T97" s="34">
        <v>2</v>
      </c>
      <c r="U97" s="34">
        <v>1</v>
      </c>
      <c r="V97" s="34">
        <v>1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4" t="s">
        <v>80</v>
      </c>
      <c r="AC97" s="15" t="s">
        <v>79</v>
      </c>
      <c r="AD97" s="20"/>
      <c r="AE97" s="20">
        <v>40</v>
      </c>
      <c r="AF97" s="20">
        <v>20</v>
      </c>
      <c r="AG97" s="72">
        <v>20</v>
      </c>
      <c r="AH97" s="20">
        <v>20</v>
      </c>
      <c r="AI97" s="20"/>
      <c r="AJ97" s="20">
        <f>AH97+AG97+AF97+AE97</f>
        <v>100</v>
      </c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</row>
    <row r="98" spans="1:72" ht="15">
      <c r="A98" s="12">
        <v>4</v>
      </c>
      <c r="B98" s="12">
        <v>0</v>
      </c>
      <c r="C98" s="12">
        <v>3</v>
      </c>
      <c r="D98" s="12">
        <v>0</v>
      </c>
      <c r="E98" s="12">
        <v>5</v>
      </c>
      <c r="F98" s="12">
        <v>0</v>
      </c>
      <c r="G98" s="12">
        <v>3</v>
      </c>
      <c r="H98" s="12">
        <v>2</v>
      </c>
      <c r="I98" s="12">
        <v>2</v>
      </c>
      <c r="J98" s="12">
        <v>3</v>
      </c>
      <c r="K98" s="12">
        <v>0</v>
      </c>
      <c r="L98" s="12">
        <v>1</v>
      </c>
      <c r="M98" s="12">
        <v>4</v>
      </c>
      <c r="N98" s="12">
        <v>0</v>
      </c>
      <c r="O98" s="12">
        <v>0</v>
      </c>
      <c r="P98" s="12">
        <v>1</v>
      </c>
      <c r="Q98" s="52" t="s">
        <v>125</v>
      </c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1</v>
      </c>
      <c r="Z98" s="12">
        <v>0</v>
      </c>
      <c r="AA98" s="12">
        <v>0</v>
      </c>
      <c r="AB98" s="4" t="s">
        <v>50</v>
      </c>
      <c r="AC98" s="15" t="s">
        <v>18</v>
      </c>
      <c r="AD98" s="17">
        <v>133.1</v>
      </c>
      <c r="AE98" s="49">
        <v>208.2</v>
      </c>
      <c r="AF98" s="17">
        <v>189.2</v>
      </c>
      <c r="AG98" s="71">
        <v>202.2</v>
      </c>
      <c r="AH98" s="17">
        <v>202.2</v>
      </c>
      <c r="AI98" s="17">
        <v>202.2</v>
      </c>
      <c r="AJ98" s="49">
        <f>AI98+AH98+AG98+AF98+AE98</f>
        <v>1004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7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52"/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1</v>
      </c>
      <c r="Z99" s="12">
        <v>0</v>
      </c>
      <c r="AA99" s="12">
        <v>1</v>
      </c>
      <c r="AB99" s="31" t="s">
        <v>106</v>
      </c>
      <c r="AC99" s="15" t="s">
        <v>21</v>
      </c>
      <c r="AD99" s="36">
        <v>10</v>
      </c>
      <c r="AE99" s="36">
        <v>20</v>
      </c>
      <c r="AF99" s="36">
        <v>10</v>
      </c>
      <c r="AG99" s="71">
        <v>10</v>
      </c>
      <c r="AH99" s="36">
        <v>10</v>
      </c>
      <c r="AI99" s="36">
        <v>10</v>
      </c>
      <c r="AJ99" s="36">
        <v>50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</row>
    <row r="100" spans="1:72" ht="30">
      <c r="A100" s="12">
        <v>4</v>
      </c>
      <c r="B100" s="12">
        <v>0</v>
      </c>
      <c r="C100" s="12">
        <v>3</v>
      </c>
      <c r="D100" s="12">
        <v>0</v>
      </c>
      <c r="E100" s="12">
        <v>5</v>
      </c>
      <c r="F100" s="12">
        <v>0</v>
      </c>
      <c r="G100" s="12">
        <v>3</v>
      </c>
      <c r="H100" s="12">
        <v>2</v>
      </c>
      <c r="I100" s="12">
        <v>2</v>
      </c>
      <c r="J100" s="12">
        <v>3</v>
      </c>
      <c r="K100" s="12">
        <v>0</v>
      </c>
      <c r="L100" s="12">
        <v>1</v>
      </c>
      <c r="M100" s="12">
        <v>4</v>
      </c>
      <c r="N100" s="12">
        <v>0</v>
      </c>
      <c r="O100" s="12">
        <v>0</v>
      </c>
      <c r="P100" s="12">
        <v>2</v>
      </c>
      <c r="Q100" s="52" t="s">
        <v>125</v>
      </c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2</v>
      </c>
      <c r="Z100" s="12">
        <v>0</v>
      </c>
      <c r="AA100" s="12">
        <v>0</v>
      </c>
      <c r="AB100" s="4" t="s">
        <v>139</v>
      </c>
      <c r="AC100" s="15" t="s">
        <v>18</v>
      </c>
      <c r="AD100" s="17">
        <v>44</v>
      </c>
      <c r="AE100" s="35">
        <v>149.28</v>
      </c>
      <c r="AF100" s="17">
        <v>165.86</v>
      </c>
      <c r="AG100" s="71">
        <v>151</v>
      </c>
      <c r="AH100" s="17">
        <v>151</v>
      </c>
      <c r="AI100" s="17">
        <v>151</v>
      </c>
      <c r="AJ100" s="35">
        <f>AI100+AH100+AG100+AF100+AE100</f>
        <v>768.14</v>
      </c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</row>
    <row r="101" spans="1:72" ht="3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2"/>
      <c r="R101" s="12">
        <v>2</v>
      </c>
      <c r="S101" s="12">
        <v>2</v>
      </c>
      <c r="T101" s="12">
        <v>3</v>
      </c>
      <c r="U101" s="12">
        <v>1</v>
      </c>
      <c r="V101" s="12">
        <v>1</v>
      </c>
      <c r="W101" s="12">
        <v>0</v>
      </c>
      <c r="X101" s="12">
        <v>0</v>
      </c>
      <c r="Y101" s="12">
        <v>2</v>
      </c>
      <c r="Z101" s="12">
        <v>0</v>
      </c>
      <c r="AA101" s="12">
        <v>1</v>
      </c>
      <c r="AB101" s="4" t="s">
        <v>144</v>
      </c>
      <c r="AC101" s="15" t="s">
        <v>97</v>
      </c>
      <c r="AD101" s="54"/>
      <c r="AE101" s="36">
        <v>100</v>
      </c>
      <c r="AF101" s="36">
        <v>15</v>
      </c>
      <c r="AG101" s="71">
        <v>15</v>
      </c>
      <c r="AH101" s="36">
        <v>15</v>
      </c>
      <c r="AI101" s="36">
        <v>15</v>
      </c>
      <c r="AJ101" s="36">
        <f>AH101+AG101+AF101+AE101</f>
        <v>145</v>
      </c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</row>
    <row r="102" spans="1:72" ht="30">
      <c r="A102" s="12">
        <v>4</v>
      </c>
      <c r="B102" s="12">
        <v>0</v>
      </c>
      <c r="C102" s="12">
        <v>3</v>
      </c>
      <c r="D102" s="12">
        <v>0</v>
      </c>
      <c r="E102" s="12">
        <v>5</v>
      </c>
      <c r="F102" s="12">
        <v>0</v>
      </c>
      <c r="G102" s="12">
        <v>3</v>
      </c>
      <c r="H102" s="12">
        <v>2</v>
      </c>
      <c r="I102" s="12">
        <v>2</v>
      </c>
      <c r="J102" s="12">
        <v>3</v>
      </c>
      <c r="K102" s="12">
        <v>0</v>
      </c>
      <c r="L102" s="12">
        <v>1</v>
      </c>
      <c r="M102" s="12">
        <v>4</v>
      </c>
      <c r="N102" s="12">
        <v>0</v>
      </c>
      <c r="O102" s="12">
        <v>0</v>
      </c>
      <c r="P102" s="12">
        <v>3</v>
      </c>
      <c r="Q102" s="52" t="s">
        <v>125</v>
      </c>
      <c r="R102" s="12">
        <v>2</v>
      </c>
      <c r="S102" s="12">
        <v>2</v>
      </c>
      <c r="T102" s="12">
        <v>3</v>
      </c>
      <c r="U102" s="12">
        <v>1</v>
      </c>
      <c r="V102" s="12">
        <v>1</v>
      </c>
      <c r="W102" s="12">
        <v>0</v>
      </c>
      <c r="X102" s="12">
        <v>0</v>
      </c>
      <c r="Y102" s="12">
        <v>3</v>
      </c>
      <c r="Z102" s="12">
        <v>0</v>
      </c>
      <c r="AA102" s="12">
        <v>0</v>
      </c>
      <c r="AB102" s="4" t="s">
        <v>51</v>
      </c>
      <c r="AC102" s="15" t="s">
        <v>18</v>
      </c>
      <c r="AD102" s="54">
        <v>363.3</v>
      </c>
      <c r="AE102" s="17">
        <v>909.32</v>
      </c>
      <c r="AF102" s="35">
        <v>643.31</v>
      </c>
      <c r="AG102" s="71">
        <v>163.4</v>
      </c>
      <c r="AH102" s="17">
        <v>0</v>
      </c>
      <c r="AI102" s="17">
        <v>0</v>
      </c>
      <c r="AJ102" s="35">
        <f>AE102+AF102+AG102+AH102</f>
        <v>1716.0300000000002</v>
      </c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:72" ht="3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2</v>
      </c>
      <c r="S103" s="12">
        <v>2</v>
      </c>
      <c r="T103" s="12">
        <v>3</v>
      </c>
      <c r="U103" s="12">
        <v>1</v>
      </c>
      <c r="V103" s="12">
        <v>1</v>
      </c>
      <c r="W103" s="12">
        <v>0</v>
      </c>
      <c r="X103" s="12">
        <v>0</v>
      </c>
      <c r="Y103" s="12">
        <v>3</v>
      </c>
      <c r="Z103" s="12">
        <v>0</v>
      </c>
      <c r="AA103" s="12">
        <v>1</v>
      </c>
      <c r="AB103" s="31" t="s">
        <v>107</v>
      </c>
      <c r="AC103" s="15" t="s">
        <v>21</v>
      </c>
      <c r="AD103" s="54"/>
      <c r="AE103" s="36">
        <v>97</v>
      </c>
      <c r="AF103" s="36">
        <v>45</v>
      </c>
      <c r="AG103" s="71">
        <v>0</v>
      </c>
      <c r="AH103" s="36">
        <v>0</v>
      </c>
      <c r="AI103" s="36">
        <v>0</v>
      </c>
      <c r="AJ103" s="36">
        <v>50</v>
      </c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</row>
    <row r="104" spans="1:72" ht="30">
      <c r="A104" s="12">
        <v>4</v>
      </c>
      <c r="B104" s="12">
        <v>0</v>
      </c>
      <c r="C104" s="12">
        <v>3</v>
      </c>
      <c r="D104" s="12">
        <v>0</v>
      </c>
      <c r="E104" s="12">
        <v>5</v>
      </c>
      <c r="F104" s="12">
        <v>0</v>
      </c>
      <c r="G104" s="12">
        <v>3</v>
      </c>
      <c r="H104" s="12">
        <v>2</v>
      </c>
      <c r="I104" s="12">
        <v>2</v>
      </c>
      <c r="J104" s="12">
        <v>3</v>
      </c>
      <c r="K104" s="12">
        <v>0</v>
      </c>
      <c r="L104" s="12">
        <v>1</v>
      </c>
      <c r="M104" s="12">
        <v>4</v>
      </c>
      <c r="N104" s="12">
        <v>0</v>
      </c>
      <c r="O104" s="12">
        <v>0</v>
      </c>
      <c r="P104" s="12">
        <v>4</v>
      </c>
      <c r="Q104" s="12" t="s">
        <v>125</v>
      </c>
      <c r="R104" s="12">
        <v>2</v>
      </c>
      <c r="S104" s="12">
        <v>2</v>
      </c>
      <c r="T104" s="12">
        <v>3</v>
      </c>
      <c r="U104" s="12">
        <v>1</v>
      </c>
      <c r="V104" s="12">
        <v>1</v>
      </c>
      <c r="W104" s="12">
        <v>0</v>
      </c>
      <c r="X104" s="12">
        <v>0</v>
      </c>
      <c r="Y104" s="12">
        <v>4</v>
      </c>
      <c r="Z104" s="12">
        <v>0</v>
      </c>
      <c r="AA104" s="12">
        <v>0</v>
      </c>
      <c r="AB104" s="4" t="s">
        <v>72</v>
      </c>
      <c r="AC104" s="15" t="s">
        <v>18</v>
      </c>
      <c r="AD104" s="54">
        <v>17.9</v>
      </c>
      <c r="AE104" s="17">
        <v>76</v>
      </c>
      <c r="AF104" s="49">
        <v>84.83</v>
      </c>
      <c r="AG104" s="71">
        <v>35</v>
      </c>
      <c r="AH104" s="17">
        <v>0</v>
      </c>
      <c r="AI104" s="17">
        <v>0</v>
      </c>
      <c r="AJ104" s="49">
        <f>AE104+AF104+AG104+AH104</f>
        <v>195.82999999999998</v>
      </c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</row>
    <row r="105" spans="1:72" ht="32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2</v>
      </c>
      <c r="S105" s="12">
        <v>2</v>
      </c>
      <c r="T105" s="12">
        <v>3</v>
      </c>
      <c r="U105" s="12">
        <v>1</v>
      </c>
      <c r="V105" s="12">
        <v>1</v>
      </c>
      <c r="W105" s="12">
        <v>0</v>
      </c>
      <c r="X105" s="12">
        <v>0</v>
      </c>
      <c r="Y105" s="12">
        <v>4</v>
      </c>
      <c r="Z105" s="12">
        <v>0</v>
      </c>
      <c r="AA105" s="12">
        <v>1</v>
      </c>
      <c r="AB105" s="31" t="s">
        <v>108</v>
      </c>
      <c r="AC105" s="15" t="s">
        <v>21</v>
      </c>
      <c r="AD105" s="54"/>
      <c r="AE105" s="36">
        <v>97</v>
      </c>
      <c r="AF105" s="36">
        <v>97</v>
      </c>
      <c r="AG105" s="71">
        <v>0</v>
      </c>
      <c r="AH105" s="54">
        <v>0</v>
      </c>
      <c r="AI105" s="54">
        <v>0</v>
      </c>
      <c r="AJ105" s="36">
        <v>97</v>
      </c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</row>
    <row r="106" spans="1:72" ht="33" customHeight="1">
      <c r="A106" s="12">
        <v>4</v>
      </c>
      <c r="B106" s="12">
        <v>0</v>
      </c>
      <c r="C106" s="12">
        <v>3</v>
      </c>
      <c r="D106" s="12">
        <v>0</v>
      </c>
      <c r="E106" s="12">
        <v>5</v>
      </c>
      <c r="F106" s="12">
        <v>0</v>
      </c>
      <c r="G106" s="12">
        <v>3</v>
      </c>
      <c r="H106" s="12">
        <v>2</v>
      </c>
      <c r="I106" s="12">
        <v>2</v>
      </c>
      <c r="J106" s="12">
        <v>3</v>
      </c>
      <c r="K106" s="12">
        <v>0</v>
      </c>
      <c r="L106" s="12">
        <v>1</v>
      </c>
      <c r="M106" s="12">
        <v>4</v>
      </c>
      <c r="N106" s="12">
        <v>0</v>
      </c>
      <c r="O106" s="12">
        <v>0</v>
      </c>
      <c r="P106" s="12">
        <v>5</v>
      </c>
      <c r="Q106" s="12" t="s">
        <v>125</v>
      </c>
      <c r="R106" s="12">
        <v>2</v>
      </c>
      <c r="S106" s="12">
        <v>2</v>
      </c>
      <c r="T106" s="12">
        <v>3</v>
      </c>
      <c r="U106" s="12">
        <v>1</v>
      </c>
      <c r="V106" s="12">
        <v>1</v>
      </c>
      <c r="W106" s="12">
        <v>0</v>
      </c>
      <c r="X106" s="12">
        <v>0</v>
      </c>
      <c r="Y106" s="12">
        <v>5</v>
      </c>
      <c r="Z106" s="12">
        <v>0</v>
      </c>
      <c r="AA106" s="12">
        <v>0</v>
      </c>
      <c r="AB106" s="4" t="s">
        <v>73</v>
      </c>
      <c r="AC106" s="15" t="s">
        <v>18</v>
      </c>
      <c r="AD106" s="54">
        <v>10.2</v>
      </c>
      <c r="AE106" s="35">
        <v>299.52</v>
      </c>
      <c r="AF106" s="55">
        <v>55.97</v>
      </c>
      <c r="AG106" s="73">
        <v>40</v>
      </c>
      <c r="AH106" s="55">
        <v>0</v>
      </c>
      <c r="AI106" s="55">
        <v>0</v>
      </c>
      <c r="AJ106" s="35">
        <f>AE106+AF106+AG106+AH106</f>
        <v>395.49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</row>
    <row r="107" spans="1:72" ht="25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2</v>
      </c>
      <c r="S107" s="12">
        <v>2</v>
      </c>
      <c r="T107" s="12">
        <v>3</v>
      </c>
      <c r="U107" s="12">
        <v>1</v>
      </c>
      <c r="V107" s="12">
        <v>1</v>
      </c>
      <c r="W107" s="12">
        <v>0</v>
      </c>
      <c r="X107" s="12">
        <v>0</v>
      </c>
      <c r="Y107" s="12">
        <v>5</v>
      </c>
      <c r="Z107" s="12">
        <v>0</v>
      </c>
      <c r="AA107" s="12">
        <v>1</v>
      </c>
      <c r="AB107" s="4" t="s">
        <v>109</v>
      </c>
      <c r="AC107" s="15" t="s">
        <v>97</v>
      </c>
      <c r="AD107" s="54"/>
      <c r="AE107" s="36">
        <v>3</v>
      </c>
      <c r="AF107" s="36">
        <v>1</v>
      </c>
      <c r="AG107" s="71">
        <v>0</v>
      </c>
      <c r="AH107" s="54">
        <v>0</v>
      </c>
      <c r="AI107" s="54">
        <v>0</v>
      </c>
      <c r="AJ107" s="36">
        <v>3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  <row r="108" spans="1:72" ht="33" customHeight="1">
      <c r="A108" s="12">
        <v>4</v>
      </c>
      <c r="B108" s="12">
        <v>0</v>
      </c>
      <c r="C108" s="12">
        <v>3</v>
      </c>
      <c r="D108" s="12">
        <v>0</v>
      </c>
      <c r="E108" s="12">
        <v>5</v>
      </c>
      <c r="F108" s="12">
        <v>0</v>
      </c>
      <c r="G108" s="12">
        <v>3</v>
      </c>
      <c r="H108" s="12">
        <v>2</v>
      </c>
      <c r="I108" s="12">
        <v>2</v>
      </c>
      <c r="J108" s="12">
        <v>3</v>
      </c>
      <c r="K108" s="12">
        <v>7</v>
      </c>
      <c r="L108" s="12">
        <v>4</v>
      </c>
      <c r="M108" s="12">
        <v>1</v>
      </c>
      <c r="N108" s="12">
        <v>6</v>
      </c>
      <c r="O108" s="12">
        <v>2</v>
      </c>
      <c r="P108" s="12">
        <v>4</v>
      </c>
      <c r="Q108" s="12">
        <v>4</v>
      </c>
      <c r="R108" s="12">
        <v>2</v>
      </c>
      <c r="S108" s="12">
        <v>2</v>
      </c>
      <c r="T108" s="12">
        <v>3</v>
      </c>
      <c r="U108" s="12">
        <v>1</v>
      </c>
      <c r="V108" s="12">
        <v>1</v>
      </c>
      <c r="W108" s="12">
        <v>0</v>
      </c>
      <c r="X108" s="12">
        <v>0</v>
      </c>
      <c r="Y108" s="12">
        <v>6</v>
      </c>
      <c r="Z108" s="12">
        <v>0</v>
      </c>
      <c r="AA108" s="12">
        <v>0</v>
      </c>
      <c r="AB108" s="4" t="s">
        <v>120</v>
      </c>
      <c r="AC108" s="15" t="s">
        <v>43</v>
      </c>
      <c r="AD108" s="54"/>
      <c r="AE108" s="17">
        <v>24.76</v>
      </c>
      <c r="AF108" s="54">
        <v>0</v>
      </c>
      <c r="AG108" s="71">
        <v>0</v>
      </c>
      <c r="AH108" s="54">
        <v>0</v>
      </c>
      <c r="AI108" s="54">
        <v>0</v>
      </c>
      <c r="AJ108" s="35">
        <f>AE108</f>
        <v>24.76</v>
      </c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</row>
    <row r="109" spans="1:72" ht="21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2</v>
      </c>
      <c r="S109" s="12">
        <v>2</v>
      </c>
      <c r="T109" s="12">
        <v>3</v>
      </c>
      <c r="U109" s="12">
        <v>1</v>
      </c>
      <c r="V109" s="12">
        <v>1</v>
      </c>
      <c r="W109" s="12">
        <v>0</v>
      </c>
      <c r="X109" s="12">
        <v>0</v>
      </c>
      <c r="Y109" s="12">
        <v>6</v>
      </c>
      <c r="Z109" s="12">
        <v>0</v>
      </c>
      <c r="AA109" s="12">
        <v>1</v>
      </c>
      <c r="AB109" s="4" t="s">
        <v>121</v>
      </c>
      <c r="AC109" s="15" t="s">
        <v>97</v>
      </c>
      <c r="AD109" s="54"/>
      <c r="AE109" s="36">
        <v>3</v>
      </c>
      <c r="AF109" s="54">
        <v>0</v>
      </c>
      <c r="AG109" s="71">
        <v>0</v>
      </c>
      <c r="AH109" s="54">
        <v>0</v>
      </c>
      <c r="AI109" s="54">
        <v>0</v>
      </c>
      <c r="AJ109" s="36">
        <v>3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</row>
    <row r="110" spans="1:72" s="22" customFormat="1" ht="36" customHeight="1">
      <c r="A110" s="18">
        <v>4</v>
      </c>
      <c r="B110" s="18">
        <v>0</v>
      </c>
      <c r="C110" s="18">
        <v>3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34">
        <v>2</v>
      </c>
      <c r="S110" s="34">
        <v>2</v>
      </c>
      <c r="T110" s="34">
        <v>2</v>
      </c>
      <c r="U110" s="34">
        <v>1</v>
      </c>
      <c r="V110" s="34">
        <v>2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5" t="s">
        <v>52</v>
      </c>
      <c r="AC110" s="20" t="s">
        <v>18</v>
      </c>
      <c r="AD110" s="20">
        <v>50</v>
      </c>
      <c r="AE110" s="44">
        <f>AE112+AE114+AE116</f>
        <v>113</v>
      </c>
      <c r="AF110" s="56">
        <f>AF112+AF114+AF116+AF118</f>
        <v>177.68</v>
      </c>
      <c r="AG110" s="78">
        <f>AG112+AG114+AG116+AG118</f>
        <v>193.4</v>
      </c>
      <c r="AH110" s="20">
        <f>AH112</f>
        <v>41.4</v>
      </c>
      <c r="AI110" s="20">
        <f>AI112</f>
        <v>41.4</v>
      </c>
      <c r="AJ110" s="47">
        <f>AI110+AH110+AG110+AF110+AE110</f>
        <v>566.88</v>
      </c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</row>
    <row r="111" spans="1:72" s="22" customFormat="1" ht="36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2"/>
      <c r="S111" s="12"/>
      <c r="T111" s="12"/>
      <c r="U111" s="12"/>
      <c r="V111" s="12"/>
      <c r="W111" s="12"/>
      <c r="X111" s="12"/>
      <c r="Y111" s="12"/>
      <c r="Z111" s="12">
        <v>0</v>
      </c>
      <c r="AA111" s="12">
        <v>1</v>
      </c>
      <c r="AB111" s="4" t="s">
        <v>81</v>
      </c>
      <c r="AC111" s="17" t="s">
        <v>21</v>
      </c>
      <c r="AD111" s="20"/>
      <c r="AE111" s="43">
        <v>80</v>
      </c>
      <c r="AF111" s="17">
        <v>45</v>
      </c>
      <c r="AG111" s="71">
        <v>45</v>
      </c>
      <c r="AH111" s="17">
        <v>45</v>
      </c>
      <c r="AI111" s="17">
        <v>45</v>
      </c>
      <c r="AJ111" s="17">
        <v>45</v>
      </c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</row>
    <row r="112" spans="1:72" ht="27.75" customHeight="1">
      <c r="A112" s="12">
        <v>4</v>
      </c>
      <c r="B112" s="12">
        <v>0</v>
      </c>
      <c r="C112" s="12">
        <v>3</v>
      </c>
      <c r="D112" s="12">
        <v>0</v>
      </c>
      <c r="E112" s="12">
        <v>5</v>
      </c>
      <c r="F112" s="12">
        <v>0</v>
      </c>
      <c r="G112" s="12">
        <v>3</v>
      </c>
      <c r="H112" s="12">
        <v>2</v>
      </c>
      <c r="I112" s="12">
        <v>2</v>
      </c>
      <c r="J112" s="12">
        <v>3</v>
      </c>
      <c r="K112" s="12">
        <v>0</v>
      </c>
      <c r="L112" s="12">
        <v>2</v>
      </c>
      <c r="M112" s="12">
        <v>4</v>
      </c>
      <c r="N112" s="12">
        <v>0</v>
      </c>
      <c r="O112" s="12">
        <v>0</v>
      </c>
      <c r="P112" s="12">
        <v>1</v>
      </c>
      <c r="Q112" s="12" t="s">
        <v>125</v>
      </c>
      <c r="R112" s="12">
        <v>2</v>
      </c>
      <c r="S112" s="12">
        <v>2</v>
      </c>
      <c r="T112" s="12">
        <v>3</v>
      </c>
      <c r="U112" s="12">
        <v>1</v>
      </c>
      <c r="V112" s="12">
        <v>2</v>
      </c>
      <c r="W112" s="12">
        <v>0</v>
      </c>
      <c r="X112" s="12">
        <v>0</v>
      </c>
      <c r="Y112" s="12">
        <v>1</v>
      </c>
      <c r="Z112" s="12">
        <v>0</v>
      </c>
      <c r="AA112" s="12">
        <v>0</v>
      </c>
      <c r="AB112" s="11" t="s">
        <v>140</v>
      </c>
      <c r="AC112" s="17" t="s">
        <v>43</v>
      </c>
      <c r="AD112" s="17">
        <v>50</v>
      </c>
      <c r="AE112" s="43">
        <v>61</v>
      </c>
      <c r="AF112" s="17">
        <v>83.31</v>
      </c>
      <c r="AG112" s="71">
        <v>83.4</v>
      </c>
      <c r="AH112" s="17">
        <v>41.4</v>
      </c>
      <c r="AI112" s="17">
        <v>41.4</v>
      </c>
      <c r="AJ112" s="43">
        <f>AI112+AH112+AG112+AF112+AE112</f>
        <v>310.51</v>
      </c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</row>
    <row r="113" spans="1:72" ht="21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v>2</v>
      </c>
      <c r="S113" s="12">
        <v>2</v>
      </c>
      <c r="T113" s="12">
        <v>3</v>
      </c>
      <c r="U113" s="12">
        <v>1</v>
      </c>
      <c r="V113" s="12">
        <v>2</v>
      </c>
      <c r="W113" s="12">
        <v>0</v>
      </c>
      <c r="X113" s="12">
        <v>0</v>
      </c>
      <c r="Y113" s="12">
        <v>1</v>
      </c>
      <c r="Z113" s="12">
        <v>0</v>
      </c>
      <c r="AA113" s="12">
        <v>1</v>
      </c>
      <c r="AB113" s="31" t="s">
        <v>110</v>
      </c>
      <c r="AC113" s="17" t="s">
        <v>111</v>
      </c>
      <c r="AD113" s="36">
        <v>270</v>
      </c>
      <c r="AE113" s="42">
        <v>327</v>
      </c>
      <c r="AF113" s="36">
        <v>100</v>
      </c>
      <c r="AG113" s="73">
        <v>136</v>
      </c>
      <c r="AH113" s="36">
        <v>136</v>
      </c>
      <c r="AI113" s="36">
        <v>136</v>
      </c>
      <c r="AJ113" s="36">
        <v>136</v>
      </c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</row>
    <row r="114" spans="1:72" ht="29.25" customHeight="1">
      <c r="A114" s="12">
        <v>4</v>
      </c>
      <c r="B114" s="12">
        <v>0</v>
      </c>
      <c r="C114" s="12">
        <v>3</v>
      </c>
      <c r="D114" s="12">
        <v>0</v>
      </c>
      <c r="E114" s="12">
        <v>5</v>
      </c>
      <c r="F114" s="12">
        <v>0</v>
      </c>
      <c r="G114" s="12">
        <v>3</v>
      </c>
      <c r="H114" s="12">
        <v>2</v>
      </c>
      <c r="I114" s="12">
        <v>2</v>
      </c>
      <c r="J114" s="12">
        <v>3</v>
      </c>
      <c r="K114" s="12">
        <v>0</v>
      </c>
      <c r="L114" s="12">
        <v>2</v>
      </c>
      <c r="M114" s="12">
        <v>4</v>
      </c>
      <c r="N114" s="12">
        <v>0</v>
      </c>
      <c r="O114" s="12">
        <v>0</v>
      </c>
      <c r="P114" s="12">
        <v>2</v>
      </c>
      <c r="Q114" s="12" t="s">
        <v>125</v>
      </c>
      <c r="R114" s="12">
        <v>2</v>
      </c>
      <c r="S114" s="12">
        <v>2</v>
      </c>
      <c r="T114" s="12">
        <v>3</v>
      </c>
      <c r="U114" s="12">
        <v>1</v>
      </c>
      <c r="V114" s="12">
        <v>2</v>
      </c>
      <c r="W114" s="12">
        <v>0</v>
      </c>
      <c r="X114" s="12">
        <v>0</v>
      </c>
      <c r="Y114" s="12">
        <v>2</v>
      </c>
      <c r="Z114" s="12">
        <v>0</v>
      </c>
      <c r="AA114" s="12">
        <v>0</v>
      </c>
      <c r="AB114" s="4" t="s">
        <v>53</v>
      </c>
      <c r="AC114" s="15" t="s">
        <v>18</v>
      </c>
      <c r="AD114" s="17"/>
      <c r="AE114" s="43">
        <v>0</v>
      </c>
      <c r="AF114" s="17">
        <v>7.37</v>
      </c>
      <c r="AG114" s="77">
        <v>10</v>
      </c>
      <c r="AH114" s="17">
        <v>0</v>
      </c>
      <c r="AI114" s="17">
        <v>0</v>
      </c>
      <c r="AJ114" s="49">
        <f>AG114+AF114+AE114+AH114</f>
        <v>17.37</v>
      </c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</row>
    <row r="115" spans="1:72" ht="29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v>2</v>
      </c>
      <c r="S115" s="12">
        <v>2</v>
      </c>
      <c r="T115" s="12">
        <v>3</v>
      </c>
      <c r="U115" s="12">
        <v>1</v>
      </c>
      <c r="V115" s="12">
        <v>2</v>
      </c>
      <c r="W115" s="12">
        <v>0</v>
      </c>
      <c r="X115" s="12">
        <v>0</v>
      </c>
      <c r="Y115" s="12">
        <v>2</v>
      </c>
      <c r="Z115" s="12">
        <v>0</v>
      </c>
      <c r="AA115" s="12">
        <v>1</v>
      </c>
      <c r="AB115" s="31" t="s">
        <v>112</v>
      </c>
      <c r="AC115" s="15" t="s">
        <v>97</v>
      </c>
      <c r="AD115" s="17"/>
      <c r="AE115" s="43">
        <v>0</v>
      </c>
      <c r="AF115" s="36">
        <v>5</v>
      </c>
      <c r="AG115" s="71">
        <v>0</v>
      </c>
      <c r="AH115" s="17">
        <v>0</v>
      </c>
      <c r="AI115" s="17">
        <v>0</v>
      </c>
      <c r="AJ115" s="17">
        <v>5</v>
      </c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</row>
    <row r="116" spans="1:72" ht="36" customHeight="1">
      <c r="A116" s="12">
        <v>4</v>
      </c>
      <c r="B116" s="12">
        <v>0</v>
      </c>
      <c r="C116" s="12">
        <v>3</v>
      </c>
      <c r="D116" s="12">
        <v>0</v>
      </c>
      <c r="E116" s="12">
        <v>4</v>
      </c>
      <c r="F116" s="12">
        <v>1</v>
      </c>
      <c r="G116" s="12">
        <v>2</v>
      </c>
      <c r="H116" s="12">
        <v>2</v>
      </c>
      <c r="I116" s="12">
        <v>2</v>
      </c>
      <c r="J116" s="12">
        <v>3</v>
      </c>
      <c r="K116" s="12">
        <v>0</v>
      </c>
      <c r="L116" s="12">
        <v>2</v>
      </c>
      <c r="M116" s="12">
        <v>4</v>
      </c>
      <c r="N116" s="12">
        <v>0</v>
      </c>
      <c r="O116" s="12">
        <v>0</v>
      </c>
      <c r="P116" s="12">
        <v>4</v>
      </c>
      <c r="Q116" s="52" t="s">
        <v>125</v>
      </c>
      <c r="R116" s="12">
        <v>2</v>
      </c>
      <c r="S116" s="12">
        <v>2</v>
      </c>
      <c r="T116" s="12">
        <v>3</v>
      </c>
      <c r="U116" s="12">
        <v>1</v>
      </c>
      <c r="V116" s="12">
        <v>2</v>
      </c>
      <c r="W116" s="12">
        <v>0</v>
      </c>
      <c r="X116" s="12">
        <v>0</v>
      </c>
      <c r="Y116" s="12">
        <v>3</v>
      </c>
      <c r="Z116" s="12">
        <v>0</v>
      </c>
      <c r="AA116" s="12">
        <v>0</v>
      </c>
      <c r="AB116" s="4" t="s">
        <v>54</v>
      </c>
      <c r="AC116" s="15" t="s">
        <v>43</v>
      </c>
      <c r="AD116" s="17"/>
      <c r="AE116" s="43">
        <v>52</v>
      </c>
      <c r="AF116" s="49">
        <v>0</v>
      </c>
      <c r="AG116" s="73">
        <v>0</v>
      </c>
      <c r="AH116" s="43">
        <v>0</v>
      </c>
      <c r="AI116" s="43">
        <v>0</v>
      </c>
      <c r="AJ116" s="43">
        <f>AE116+AF116+AG116+AH116</f>
        <v>52</v>
      </c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</row>
    <row r="117" spans="1:36" ht="21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12">
        <v>2</v>
      </c>
      <c r="S117" s="12">
        <v>2</v>
      </c>
      <c r="T117" s="12">
        <v>3</v>
      </c>
      <c r="U117" s="12">
        <v>1</v>
      </c>
      <c r="V117" s="12">
        <v>2</v>
      </c>
      <c r="W117" s="12">
        <v>0</v>
      </c>
      <c r="X117" s="12">
        <v>0</v>
      </c>
      <c r="Y117" s="12">
        <v>3</v>
      </c>
      <c r="Z117" s="12">
        <v>0</v>
      </c>
      <c r="AA117" s="12">
        <v>1</v>
      </c>
      <c r="AB117" s="32" t="s">
        <v>113</v>
      </c>
      <c r="AC117" s="40" t="s">
        <v>122</v>
      </c>
      <c r="AD117" s="37"/>
      <c r="AE117" s="41">
        <v>1</v>
      </c>
      <c r="AF117" s="41">
        <v>0</v>
      </c>
      <c r="AG117" s="74">
        <v>0</v>
      </c>
      <c r="AH117" s="41">
        <v>0</v>
      </c>
      <c r="AI117" s="41">
        <v>0</v>
      </c>
      <c r="AJ117" s="37">
        <v>1</v>
      </c>
    </row>
    <row r="118" spans="1:36" ht="30" customHeight="1">
      <c r="A118" s="12">
        <v>4</v>
      </c>
      <c r="B118" s="12">
        <v>0</v>
      </c>
      <c r="C118" s="12">
        <v>3</v>
      </c>
      <c r="D118" s="12">
        <v>0</v>
      </c>
      <c r="E118" s="12">
        <v>4</v>
      </c>
      <c r="F118" s="12">
        <v>1</v>
      </c>
      <c r="G118" s="12">
        <v>2</v>
      </c>
      <c r="H118" s="12">
        <v>2</v>
      </c>
      <c r="I118" s="12">
        <v>2</v>
      </c>
      <c r="J118" s="12">
        <v>3</v>
      </c>
      <c r="K118" s="12">
        <v>0</v>
      </c>
      <c r="L118" s="12">
        <v>2</v>
      </c>
      <c r="M118" s="12">
        <v>4</v>
      </c>
      <c r="N118" s="12">
        <v>0</v>
      </c>
      <c r="O118" s="12">
        <v>0</v>
      </c>
      <c r="P118" s="12">
        <v>4</v>
      </c>
      <c r="Q118" s="52" t="s">
        <v>125</v>
      </c>
      <c r="R118" s="12">
        <v>2</v>
      </c>
      <c r="S118" s="12">
        <v>2</v>
      </c>
      <c r="T118" s="12">
        <v>3</v>
      </c>
      <c r="U118" s="12">
        <v>1</v>
      </c>
      <c r="V118" s="12">
        <v>2</v>
      </c>
      <c r="W118" s="12">
        <v>0</v>
      </c>
      <c r="X118" s="12">
        <v>0</v>
      </c>
      <c r="Y118" s="12">
        <v>4</v>
      </c>
      <c r="Z118" s="12">
        <v>0</v>
      </c>
      <c r="AA118" s="12">
        <v>0</v>
      </c>
      <c r="AB118" s="58" t="s">
        <v>145</v>
      </c>
      <c r="AC118" s="15" t="s">
        <v>43</v>
      </c>
      <c r="AD118" s="57"/>
      <c r="AE118" s="57"/>
      <c r="AF118" s="49">
        <v>87</v>
      </c>
      <c r="AG118" s="74">
        <v>100</v>
      </c>
      <c r="AH118" s="40">
        <v>0</v>
      </c>
      <c r="AI118" s="40">
        <v>0</v>
      </c>
      <c r="AJ118" s="59">
        <f>AF118</f>
        <v>87</v>
      </c>
    </row>
    <row r="119" spans="1:3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12">
        <v>2</v>
      </c>
      <c r="S119" s="12">
        <v>2</v>
      </c>
      <c r="T119" s="12">
        <v>3</v>
      </c>
      <c r="U119" s="12">
        <v>1</v>
      </c>
      <c r="V119" s="12">
        <v>2</v>
      </c>
      <c r="W119" s="12">
        <v>0</v>
      </c>
      <c r="X119" s="12">
        <v>0</v>
      </c>
      <c r="Y119" s="12">
        <v>4</v>
      </c>
      <c r="Z119" s="12">
        <v>0</v>
      </c>
      <c r="AA119" s="12">
        <v>1</v>
      </c>
      <c r="AB119" s="58" t="s">
        <v>146</v>
      </c>
      <c r="AC119" s="40" t="s">
        <v>122</v>
      </c>
      <c r="AD119" s="57"/>
      <c r="AE119" s="57"/>
      <c r="AF119" s="41">
        <v>1</v>
      </c>
      <c r="AG119" s="74">
        <v>0</v>
      </c>
      <c r="AH119" s="40">
        <v>0</v>
      </c>
      <c r="AI119" s="40">
        <v>0</v>
      </c>
      <c r="AJ119" s="57">
        <v>1</v>
      </c>
    </row>
  </sheetData>
  <sheetProtection/>
  <mergeCells count="45">
    <mergeCell ref="H4:AB4"/>
    <mergeCell ref="V13:V14"/>
    <mergeCell ref="F13:G14"/>
    <mergeCell ref="R13:S14"/>
    <mergeCell ref="T13:T14"/>
    <mergeCell ref="U13:U14"/>
    <mergeCell ref="M14:Q14"/>
    <mergeCell ref="K14:L14"/>
    <mergeCell ref="AB12:AB14"/>
    <mergeCell ref="Z13:AA14"/>
    <mergeCell ref="A1:R1"/>
    <mergeCell ref="AK5:AP5"/>
    <mergeCell ref="AK6:AP6"/>
    <mergeCell ref="AK8:AP8"/>
    <mergeCell ref="A6:AB6"/>
    <mergeCell ref="AE1:AJ1"/>
    <mergeCell ref="AE2:AJ2"/>
    <mergeCell ref="AE3:AJ3"/>
    <mergeCell ref="AE4:AJ4"/>
    <mergeCell ref="F3:AB3"/>
    <mergeCell ref="AK9:AP9"/>
    <mergeCell ref="AK7:AP7"/>
    <mergeCell ref="AC12:AC14"/>
    <mergeCell ref="AK1:AP1"/>
    <mergeCell ref="AK2:AP2"/>
    <mergeCell ref="AK3:AP3"/>
    <mergeCell ref="AK4:AP4"/>
    <mergeCell ref="AD12:AD14"/>
    <mergeCell ref="AJ12:AJ14"/>
    <mergeCell ref="AE12:AI12"/>
    <mergeCell ref="A13:C14"/>
    <mergeCell ref="A8:J8"/>
    <mergeCell ref="A9:R9"/>
    <mergeCell ref="A10:R10"/>
    <mergeCell ref="A12:Q12"/>
    <mergeCell ref="D13:E14"/>
    <mergeCell ref="H14:I14"/>
    <mergeCell ref="R12:AA12"/>
    <mergeCell ref="W13:Y14"/>
    <mergeCell ref="H13:Q13"/>
    <mergeCell ref="AI13:AI14"/>
    <mergeCell ref="AE13:AE14"/>
    <mergeCell ref="AF13:AF14"/>
    <mergeCell ref="AG13:AG14"/>
    <mergeCell ref="AH13:AH14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2017-03-03T11:39:35Z</cp:lastPrinted>
  <dcterms:created xsi:type="dcterms:W3CDTF">2013-08-05T12:36:42Z</dcterms:created>
  <dcterms:modified xsi:type="dcterms:W3CDTF">2017-03-03T11:40:21Z</dcterms:modified>
  <cp:category/>
  <cp:version/>
  <cp:contentType/>
  <cp:contentStatus/>
</cp:coreProperties>
</file>