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<sst xmlns="http://schemas.openxmlformats.org/spreadsheetml/2006/main" count="394" uniqueCount="286">
  <si>
    <t>Приложение №1</t>
  </si>
  <si>
    <t xml:space="preserve">отчёта об исполнении бюджета Ильинского сельского </t>
  </si>
  <si>
    <t xml:space="preserve">поселения Западнодвинского района </t>
  </si>
  <si>
    <t>Ежеквартальный отчет об исполнении бюджета</t>
  </si>
  <si>
    <t>Ильинского сельского поселения</t>
  </si>
  <si>
    <t>Западнодвинского района Тверской области</t>
  </si>
  <si>
    <t>(ежеквартально, начиная с отчета на 1 апреля 20__ года)</t>
  </si>
  <si>
    <t xml:space="preserve"> Наименование показателя</t>
  </si>
  <si>
    <t>Код дохода по бюджетной классификации</t>
  </si>
  <si>
    <t>Утвержденные бюджетные назначения</t>
  </si>
  <si>
    <t>Исполнено</t>
  </si>
  <si>
    <t>4</t>
  </si>
  <si>
    <t>5</t>
  </si>
  <si>
    <t>6</t>
  </si>
  <si>
    <t>Доходы бюджета - всего</t>
  </si>
  <si>
    <t>x</t>
  </si>
  <si>
    <t>в том числе:</t>
  </si>
  <si>
    <t xml:space="preserve">  НАЛОГОВЫЕ И НЕНАЛОГОВЫЕ ДОХОДЫ</t>
  </si>
  <si>
    <t>00010000000000000000</t>
  </si>
  <si>
    <t xml:space="preserve">  НАЛОГИ НА ПРИБЫЛЬ, ДОХОДЫ</t>
  </si>
  <si>
    <t>00010100000000000000</t>
  </si>
  <si>
    <t xml:space="preserve">  Налог на доходы физических лиц</t>
  </si>
  <si>
    <t>00010102000010000110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</si>
  <si>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</si>
  <si>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00010102010010000110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</si>
  <si>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</si>
  <si>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00010102030010000110</t>
  </si>
  <si>
    <t xml:space="preserve">  НАЛОГИ НА ТОВАРЫ (РАБОТЫ, УСЛУГИ), РЕАЛИЗУЕМЫЕ НА ТЕРРИТОРИИ РОССИЙСКОЙ ФЕДЕРАЦИИ</t>
  </si>
  <si>
    <t>00010300000000000000</t>
  </si>
  <si>
    <t xml:space="preserve">  Акцизы по подакцизным товарам (продукции), производимым на территории Российской Федерации</t>
  </si>
  <si>
    <t>00010302000010000110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</si>
  <si>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</si>
  <si>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00010302230010000110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</si>
  <si>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</si>
  <si>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00010302240010000110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</si>
  <si>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</si>
  <si>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00010302250010000110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</si>
  <si>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</si>
  <si>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00010302260010000110</t>
  </si>
  <si>
    <t xml:space="preserve">  НАЛОГИ НА СОВОКУПНЫЙ ДОХОД</t>
  </si>
  <si>
    <t>00010500000000000000</t>
  </si>
  <si>
    <t xml:space="preserve">  Единый сельскохозяйственный налог</t>
  </si>
  <si>
    <t>00010503000010000110</t>
  </si>
  <si>
    <t>00010503010010000110</t>
  </si>
  <si>
    <t xml:space="preserve">  НАЛОГИ НА ИМУЩЕСТВО</t>
  </si>
  <si>
    <t>00010600000000000000</t>
  </si>
  <si>
    <t xml:space="preserve">  Налог на имущество физических лиц</t>
  </si>
  <si>
    <t>00010601000000000110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</si>
  <si>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</si>
  <si>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00010601030100000110</t>
  </si>
  <si>
    <t xml:space="preserve">  Земельный налог</t>
  </si>
  <si>
    <t>00010606000000000110</t>
  </si>
  <si>
    <t xml:space="preserve">  Земельный налог с организаций</t>
  </si>
  <si>
    <t>00010606030000000110</t>
  </si>
  <si>
    <t xml:space="preserve">  Земельный налог с организаций, обладающих земельным участком, расположенным в границах сельских  поселений</t>
  </si>
  <si>
    <t>00010606033100000110</t>
  </si>
  <si>
    <t xml:space="preserve">  Земельный налог с физических лиц</t>
  </si>
  <si>
    <t>00010606040000000110</t>
  </si>
  <si>
    <t xml:space="preserve">  Земельный налог с физических лиц, обладающих земельным участком, расположенным в границах сельских поселений</t>
  </si>
  <si>
    <t>00010606043100000110</t>
  </si>
  <si>
    <t xml:space="preserve">  ГОСУДАРСТВЕННАЯ ПОШЛИНА</t>
  </si>
  <si>
    <t>00010800000000000000</t>
  </si>
  <si>
    <t xml:space="preserve">  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</si>
  <si>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00010804000010000110</t>
  </si>
  <si>
    <t xml:space="preserve">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</si>
  <si>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00010804020010000110</t>
  </si>
  <si>
    <t xml:space="preserve">  ДОХОДЫ ОТ ОКАЗАНИЯ ПЛАТНЫХ УСЛУГ (РАБОТ) И КОМПЕНСАЦИИ ЗАТРАТ ГОСУДАРСТВА</t>
  </si>
  <si>
    <t>00011300000000000000</t>
  </si>
  <si>
    <t xml:space="preserve">  Доходы от оказания платных услуг (работ)</t>
  </si>
  <si>
    <t>00011301000000000130</t>
  </si>
  <si>
    <t xml:space="preserve">  Прочие доходы от оказания платных услуг (работ)</t>
  </si>
  <si>
    <t>00011301990000000130</t>
  </si>
  <si>
    <t xml:space="preserve">  Прочие доходы от оказания платных услуг (работ) получателями средств бюджетов сельских поселений</t>
  </si>
  <si>
    <t>00011301995100000130</t>
  </si>
  <si>
    <t xml:space="preserve">  БЕЗВОЗМЕЗДНЫЕ ПОСТУПЛЕНИЯ</t>
  </si>
  <si>
    <t>00020000000000000000</t>
  </si>
  <si>
    <t xml:space="preserve">  БЕЗВОЗМЕЗДНЫЕ ПОСТУПЛЕНИЯ ОТ ДРУГИХ БЮДЖЕТОВ БЮДЖЕТНОЙ СИСТЕМЫ РОССИЙСКОЙ ФЕДЕРАЦИИ</t>
  </si>
  <si>
    <t>00020200000000000000</t>
  </si>
  <si>
    <t xml:space="preserve">  Дотации бюджетам субъектов Российской Федерации и муниципальных образований</t>
  </si>
  <si>
    <t>00020201000000000151</t>
  </si>
  <si>
    <t xml:space="preserve">  Дотации на выравнивание бюджетной обеспеченности</t>
  </si>
  <si>
    <t>00020201001000000151</t>
  </si>
  <si>
    <t>-</t>
  </si>
  <si>
    <t xml:space="preserve">  Дотации бюджетам сельских поселений на выравнивание бюджетной обеспеченности</t>
  </si>
  <si>
    <t>00020201001100000151</t>
  </si>
  <si>
    <t xml:space="preserve">  Дотации бюджетам на поддержку мер по обеспечению сбалансированности бюджетов</t>
  </si>
  <si>
    <t>00020201003000000151</t>
  </si>
  <si>
    <t xml:space="preserve">  Дотации бюджетам сельских поселений на поддержку мер по обеспечению сбалансированности бюджетов</t>
  </si>
  <si>
    <t>00020201003100000151</t>
  </si>
  <si>
    <t xml:space="preserve">  Субсидии бюджетам бюджетной системы Российской Федерации (межбюджетные субсидии)</t>
  </si>
  <si>
    <t>00020202000000000151</t>
  </si>
  <si>
    <t xml:space="preserve">  Прочие субсидии</t>
  </si>
  <si>
    <t>00020202999000000151</t>
  </si>
  <si>
    <t xml:space="preserve">  Прочие субсидии бюджетам сельских поселений</t>
  </si>
  <si>
    <t>00020202999100000151</t>
  </si>
  <si>
    <t xml:space="preserve">  Субвенции бюджетам субъектов Российской Федерации и муниципальных образований</t>
  </si>
  <si>
    <t>00020203000000000151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</si>
  <si>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</si>
  <si>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>00020203015000000151</t>
  </si>
  <si>
    <t xml:space="preserve">  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</si>
  <si>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00020203015100000151</t>
  </si>
  <si>
    <t xml:space="preserve">  Прочие субвенции</t>
  </si>
  <si>
    <t>00020203999000000151</t>
  </si>
  <si>
    <t xml:space="preserve">  Прочие субвенции бюджетам сельских поселений</t>
  </si>
  <si>
    <t>00020203999100000151</t>
  </si>
  <si>
    <t xml:space="preserve">  БЕЗВОЗМЕЗДНЫЕ ПОСТУПЛЕНИЯ ОТ НЕГОСУДАРСТВЕННЫХ ОРГАНИЗАЦИЙ</t>
  </si>
  <si>
    <t>00020400000000000000</t>
  </si>
  <si>
    <t xml:space="preserve">  Безвозмездные поступления  от негосударственных организаций в бюджеты сельских  поселений</t>
  </si>
  <si>
    <t>00020405000100000180</t>
  </si>
  <si>
    <t xml:space="preserve">  Прочие безвозмездные поступления от негосударственных организаций в бюджеты сельских  поселений</t>
  </si>
  <si>
    <t>00020405099100000180</t>
  </si>
  <si>
    <t xml:space="preserve">  ПРОЧИЕ БЕЗВОЗМЕЗДНЫЕ ПОСТУПЛЕНИЯ</t>
  </si>
  <si>
    <t>00020700000000000000</t>
  </si>
  <si>
    <t xml:space="preserve">  Прочие безвозмездные поступления в бюджеты сельских поселений</t>
  </si>
  <si>
    <t>00020705000100000180</t>
  </si>
  <si>
    <t xml:space="preserve">  прочие безвозмездные поступления в бюджеты сельских поселений</t>
  </si>
  <si>
    <t>00020705030100000180</t>
  </si>
  <si>
    <t xml:space="preserve">  ВОЗВРАТ ОСТАТКОВ СУБСИДИЙ, СУБВЕНЦИЙ И ИНЫХ МЕЖБЮДЖЕТНЫХ ТРАНСФЕРТОВ, ИМЕЮЩИХ ЦЕЛЕВОЕ НАЗНАЧЕНИЕ, ПРОШЛЫХ ЛЕТ</t>
  </si>
  <si>
    <t>00021900000000000000</t>
  </si>
  <si>
    <t xml:space="preserve">  Возврат остатков субсидий, субвенций и иных межбюджетных трансфертов, имеющих целевое назначение прошлых лет из бюджетов поселений.</t>
  </si>
  <si>
    <t>00021905000100000151</t>
  </si>
  <si>
    <t>Расходы бюджета - всего</t>
  </si>
  <si>
    <t xml:space="preserve">  Фонд оплаты труда государственных (муниципальных) органов и взносы по обязательному социальному страхованию</t>
  </si>
  <si>
    <t>00001040000000121000</t>
  </si>
  <si>
    <t xml:space="preserve">  Расходы</t>
  </si>
  <si>
    <t>00001040000000121200</t>
  </si>
  <si>
    <t xml:space="preserve">  Оплата труда и начисления на выплаты по оплате труда</t>
  </si>
  <si>
    <t>00001040000000121210</t>
  </si>
  <si>
    <t xml:space="preserve">  Заработная плата</t>
  </si>
  <si>
    <t>00001040000000121211</t>
  </si>
  <si>
    <t xml:space="preserve">  Начисления на выплаты по оплате труда</t>
  </si>
  <si>
    <t>00001040000000121213</t>
  </si>
  <si>
    <t xml:space="preserve">  Иные выплаты персоналу государственных (муниципальных) органов, за исключением фонда оплаты труда</t>
  </si>
  <si>
    <t>00001040000000122000</t>
  </si>
  <si>
    <t>00001040000000122200</t>
  </si>
  <si>
    <t>00001040000000122210</t>
  </si>
  <si>
    <t xml:space="preserve">  Прочие выплаты</t>
  </si>
  <si>
    <t>00001040000000122212</t>
  </si>
  <si>
    <t>00001040000000122213</t>
  </si>
  <si>
    <t xml:space="preserve">  Прочая закупка товаров, работ и услуг для обеспечения государственных (муниципальных) нужд</t>
  </si>
  <si>
    <t>00001040000000244000</t>
  </si>
  <si>
    <t>00001040000000244200</t>
  </si>
  <si>
    <t xml:space="preserve">  Оплата работ, услуг</t>
  </si>
  <si>
    <t>00001040000000244220</t>
  </si>
  <si>
    <t xml:space="preserve">  Услуги связи</t>
  </si>
  <si>
    <t>00001040000000244221</t>
  </si>
  <si>
    <t xml:space="preserve">  Транспортные услуги</t>
  </si>
  <si>
    <t>00001040000000244222</t>
  </si>
  <si>
    <t xml:space="preserve">  Коммунальные услуги</t>
  </si>
  <si>
    <t>00001040000000244223</t>
  </si>
  <si>
    <t xml:space="preserve">  Работы, услуги по содержанию имущества</t>
  </si>
  <si>
    <t>00001040000000244225</t>
  </si>
  <si>
    <t xml:space="preserve">  Прочие работы, услуги</t>
  </si>
  <si>
    <t>00001040000000244226</t>
  </si>
  <si>
    <t xml:space="preserve">  Поступление нефинансовых активов</t>
  </si>
  <si>
    <t>00001040000000244300</t>
  </si>
  <si>
    <t xml:space="preserve">  Увеличение стоимости основных средств</t>
  </si>
  <si>
    <t>00001040000000244310</t>
  </si>
  <si>
    <t xml:space="preserve">  Увеличение стоимости материальных запасов</t>
  </si>
  <si>
    <t>00001040000000244340</t>
  </si>
  <si>
    <t xml:space="preserve">  Уплата иных платежей</t>
  </si>
  <si>
    <t>00001040000000853000</t>
  </si>
  <si>
    <t>00001040000000853200</t>
  </si>
  <si>
    <t xml:space="preserve">  Прочие расходы</t>
  </si>
  <si>
    <t>00001040000000853290</t>
  </si>
  <si>
    <t>00001130000000244000</t>
  </si>
  <si>
    <t>00001130000000244300</t>
  </si>
  <si>
    <t>00001130000000244340</t>
  </si>
  <si>
    <t>00002030000000121000</t>
  </si>
  <si>
    <t>00002030000000121200</t>
  </si>
  <si>
    <t>00002030000000121210</t>
  </si>
  <si>
    <t>00002030000000121211</t>
  </si>
  <si>
    <t>00002030000000121213</t>
  </si>
  <si>
    <t>00003090000000244000</t>
  </si>
  <si>
    <t>00003090000000244200</t>
  </si>
  <si>
    <t>00003090000000244220</t>
  </si>
  <si>
    <t>00003090000000244226</t>
  </si>
  <si>
    <t>00003100000000244000</t>
  </si>
  <si>
    <t>00003100000000244200</t>
  </si>
  <si>
    <t>00003100000000244220</t>
  </si>
  <si>
    <t>00003100000000244225</t>
  </si>
  <si>
    <t xml:space="preserve">  Иные межбюджетные трансферты</t>
  </si>
  <si>
    <t>00004090000000540000</t>
  </si>
  <si>
    <t>00004090000000540200</t>
  </si>
  <si>
    <t xml:space="preserve">  Безвозмездные перечисления бюджетам</t>
  </si>
  <si>
    <t>00004090000000540250</t>
  </si>
  <si>
    <t xml:space="preserve">  Перечисления другим бюджетам бюджетной системы Российской Федерации</t>
  </si>
  <si>
    <t>00004090000000540251</t>
  </si>
  <si>
    <t xml:space="preserve">  Закупка товаров, работ, услуг в целях капитального ремонта государственного (муниципального) имущества</t>
  </si>
  <si>
    <t>00005010000000243000</t>
  </si>
  <si>
    <t>00005010000000243200</t>
  </si>
  <si>
    <t>00005010000000243220</t>
  </si>
  <si>
    <t>00005010000000243225</t>
  </si>
  <si>
    <t>00005010000000244000</t>
  </si>
  <si>
    <t>00005010000000244200</t>
  </si>
  <si>
    <t>00005010000000244220</t>
  </si>
  <si>
    <t>00005010000000244225</t>
  </si>
  <si>
    <t>00005020000000244000</t>
  </si>
  <si>
    <t>00005020000000244200</t>
  </si>
  <si>
    <t>00005020000000244220</t>
  </si>
  <si>
    <t>00005020000000244225</t>
  </si>
  <si>
    <t>00005020000000244226</t>
  </si>
  <si>
    <t>00005020000000244300</t>
  </si>
  <si>
    <t>00005020000000244310</t>
  </si>
  <si>
    <t>00005020000000244340</t>
  </si>
  <si>
    <t>00005030000000244000</t>
  </si>
  <si>
    <t>00005030000000244200</t>
  </si>
  <si>
    <t>00005030000000244220</t>
  </si>
  <si>
    <t>00005030000000244223</t>
  </si>
  <si>
    <t>00005030000000244225</t>
  </si>
  <si>
    <t>00005030000000244226</t>
  </si>
  <si>
    <t>00005030000000244290</t>
  </si>
  <si>
    <t>00005030000000244300</t>
  </si>
  <si>
    <t>00005030000000244310</t>
  </si>
  <si>
    <t>00005030000000244340</t>
  </si>
  <si>
    <t>00007070000000244000</t>
  </si>
  <si>
    <t>00007070000000244200</t>
  </si>
  <si>
    <t>00007070000000244220</t>
  </si>
  <si>
    <t>00007070000000244222</t>
  </si>
  <si>
    <t>00007070000000244225</t>
  </si>
  <si>
    <t>00007070000000244290</t>
  </si>
  <si>
    <t>00007070000000244300</t>
  </si>
  <si>
    <t>00007070000000244310</t>
  </si>
  <si>
    <t>00007070000000244340</t>
  </si>
  <si>
    <t xml:space="preserve">  Пособия, компенсации, меры социальной поддержки по публичным нормативным обязательствам</t>
  </si>
  <si>
    <t>00010010000000313000</t>
  </si>
  <si>
    <t>00010010000000313200</t>
  </si>
  <si>
    <t xml:space="preserve">  Социальное обеспечение</t>
  </si>
  <si>
    <t>00010010000000313260</t>
  </si>
  <si>
    <t xml:space="preserve">  Пенсии, пособия, выплачиваемые организациями сектора государственного управления</t>
  </si>
  <si>
    <t>00010010000000313263</t>
  </si>
  <si>
    <t>00010030000000244000</t>
  </si>
  <si>
    <t>00010030000000244300</t>
  </si>
  <si>
    <t>00010030000000244310</t>
  </si>
  <si>
    <t>00011020000000121000</t>
  </si>
  <si>
    <t>00011020000000121200</t>
  </si>
  <si>
    <t>00011020000000121210</t>
  </si>
  <si>
    <t>00011020000000121211</t>
  </si>
  <si>
    <t>00011020000000121213</t>
  </si>
  <si>
    <t>00011020000000244000</t>
  </si>
  <si>
    <t>00011020000000244200</t>
  </si>
  <si>
    <t>00011020000000244220</t>
  </si>
  <si>
    <t>00011020000000244222</t>
  </si>
  <si>
    <t>00011020000000244223</t>
  </si>
  <si>
    <t>00011020000000244290</t>
  </si>
  <si>
    <t>00011020000000244300</t>
  </si>
  <si>
    <t>00011020000000244310</t>
  </si>
  <si>
    <t>00011020000000244340</t>
  </si>
  <si>
    <t>00014030000000540000</t>
  </si>
  <si>
    <t>00014030000000540200</t>
  </si>
  <si>
    <t>00014030000000540250</t>
  </si>
  <si>
    <t>00014030000000540251</t>
  </si>
  <si>
    <t>Результат исполнения бюджета (дефицит / профицит)</t>
  </si>
  <si>
    <t>Источники финансирования дефицита бюджета - всего</t>
  </si>
  <si>
    <t>источники внутреннего финансирования бюджета</t>
  </si>
  <si>
    <t>из них:</t>
  </si>
  <si>
    <t>источники внешнего финансирования</t>
  </si>
  <si>
    <t>Изменение остатков средств</t>
  </si>
  <si>
    <t>00001050000000000000</t>
  </si>
  <si>
    <t>увеличение остатков средств, всего</t>
  </si>
  <si>
    <t>00001050000000000500</t>
  </si>
  <si>
    <t>X</t>
  </si>
  <si>
    <t xml:space="preserve">  Увеличение прочих остатков средств бюджетов</t>
  </si>
  <si>
    <t>00001050200000000500</t>
  </si>
  <si>
    <t xml:space="preserve">  Увеличение прочих остатков денежных средств бюджетов</t>
  </si>
  <si>
    <t>00001050201000000510</t>
  </si>
  <si>
    <t xml:space="preserve">  Увеличение прочих остатков денежных средств бюджетов сельских поселений</t>
  </si>
  <si>
    <t>00001050201100000510</t>
  </si>
  <si>
    <t>уменьшение остатков средств, всего</t>
  </si>
  <si>
    <t>00001050000000000600</t>
  </si>
  <si>
    <t xml:space="preserve">  Уменьшение прочих остатков средств бюджетов</t>
  </si>
  <si>
    <t>00001050200000000600</t>
  </si>
  <si>
    <t xml:space="preserve">  Уменьшение прочих остатков денежных средств бюджетов</t>
  </si>
  <si>
    <t>00001050201000000610</t>
  </si>
  <si>
    <t xml:space="preserve">  Уменьшение прочих остатков денежных средств бюджетов сельских поселений</t>
  </si>
  <si>
    <t>00001050201100000610</t>
  </si>
  <si>
    <t xml:space="preserve">(подпись)          </t>
  </si>
  <si>
    <t xml:space="preserve">                 (подпись)          </t>
  </si>
  <si>
    <t xml:space="preserve">% исполнения </t>
  </si>
  <si>
    <t>Руководитель ____________________________ Е.В. Холопова</t>
  </si>
  <si>
    <t>Исполнитель          ____________________ Н.А. Большакова</t>
  </si>
  <si>
    <t>Тверской области за 9 месяцев 2015 года"</t>
  </si>
  <si>
    <t>за январь-сентябрь 2015 года</t>
  </si>
  <si>
    <t xml:space="preserve">   1. Доходы бюджета</t>
  </si>
  <si>
    <t xml:space="preserve">  2. Расходы бюджета</t>
  </si>
  <si>
    <t xml:space="preserve">к постановлению от 20.10.2015г. №66 "Об утверждении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</si>
</sst>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\-#,##0.00"/>
    <numFmt numFmtId="165" formatCode="[$-FC19]d\ mmmm\ yyyy\ &quot;г.&quot;"/>
  </numFmts>
  <fonts count="9">
    <font>
      <sz val="10"/>
      <name val="Arial Cyr"/>
      <family val="0"/>
    </font>
    <font>
      <b/>
      <sz val="11"/>
      <color indexed="8"/>
      <name val="Arial Cyr"/>
      <family val="0"/>
    </font>
    <font>
      <sz val="8"/>
      <color indexed="8"/>
      <name val="Arial Cyr"/>
      <family val="0"/>
    </font>
    <font>
      <sz val="9"/>
      <color indexed="8"/>
      <name val="Arial Cyr"/>
      <family val="0"/>
    </font>
    <font>
      <sz val="10"/>
      <color indexed="8"/>
      <name val="Arial Cyr"/>
      <family val="0"/>
    </font>
    <font>
      <sz val="8"/>
      <color indexed="8"/>
      <name val="Arial"/>
      <family val="0"/>
    </font>
    <font>
      <sz val="6"/>
      <color indexed="8"/>
      <name val="Arial Cyr"/>
      <family val="0"/>
    </font>
    <font>
      <b/>
      <sz val="8"/>
      <color indexed="8"/>
      <name val="Arial Cyr"/>
      <family val="0"/>
    </font>
    <font>
      <b/>
      <sz val="11"/>
      <name val="Calibri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49" fontId="2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left"/>
      <protection/>
    </xf>
    <xf numFmtId="49" fontId="2" fillId="0" borderId="0" xfId="0" applyNumberFormat="1" applyFont="1" applyFill="1" applyBorder="1" applyAlignment="1" applyProtection="1">
      <alignment horizontal="left"/>
      <protection/>
    </xf>
    <xf numFmtId="49" fontId="4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3" fillId="0" borderId="0" xfId="0" applyNumberFormat="1" applyFont="1" applyFill="1" applyBorder="1" applyAlignment="1" applyProtection="1">
      <alignment horizontal="left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center" wrapText="1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2" fillId="0" borderId="1" xfId="0" applyNumberFormat="1" applyFont="1" applyFill="1" applyBorder="1" applyAlignment="1" applyProtection="1">
      <alignment horizontal="center" vertical="center"/>
      <protection/>
    </xf>
    <xf numFmtId="49" fontId="2" fillId="0" borderId="1" xfId="0" applyNumberFormat="1" applyFont="1" applyFill="1" applyBorder="1" applyAlignment="1" applyProtection="1">
      <alignment horizontal="center" vertical="center"/>
      <protection/>
    </xf>
    <xf numFmtId="0" fontId="7" fillId="0" borderId="1" xfId="0" applyNumberFormat="1" applyFont="1" applyFill="1" applyBorder="1" applyAlignment="1" applyProtection="1">
      <alignment horizontal="left" wrapText="1"/>
      <protection/>
    </xf>
    <xf numFmtId="4" fontId="7" fillId="0" borderId="1" xfId="0" applyNumberFormat="1" applyFont="1" applyFill="1" applyBorder="1" applyAlignment="1" applyProtection="1">
      <alignment horizontal="right" shrinkToFit="1"/>
      <protection/>
    </xf>
    <xf numFmtId="0" fontId="2" fillId="0" borderId="1" xfId="0" applyNumberFormat="1" applyFont="1" applyFill="1" applyBorder="1" applyAlignment="1" applyProtection="1">
      <alignment horizontal="left" wrapText="1"/>
      <protection/>
    </xf>
    <xf numFmtId="4" fontId="2" fillId="0" borderId="1" xfId="0" applyNumberFormat="1" applyFont="1" applyFill="1" applyBorder="1" applyAlignment="1" applyProtection="1">
      <alignment horizontal="right" shrinkToFit="1"/>
      <protection/>
    </xf>
    <xf numFmtId="0" fontId="2" fillId="0" borderId="1" xfId="0" applyNumberFormat="1" applyFont="1" applyFill="1" applyBorder="1" applyAlignment="1" applyProtection="1">
      <alignment horizontal="left" wrapText="1" indent="2"/>
      <protection/>
    </xf>
    <xf numFmtId="4" fontId="2" fillId="0" borderId="1" xfId="0" applyNumberFormat="1" applyFont="1" applyFill="1" applyBorder="1" applyAlignment="1" applyProtection="1" quotePrefix="1">
      <alignment horizontal="right" shrinkToFit="1"/>
      <protection/>
    </xf>
    <xf numFmtId="4" fontId="2" fillId="0" borderId="1" xfId="0" applyNumberFormat="1" applyFont="1" applyFill="1" applyBorder="1" applyAlignment="1" applyProtection="1">
      <alignment horizontal="right" wrapText="1"/>
      <protection/>
    </xf>
    <xf numFmtId="4" fontId="2" fillId="0" borderId="1" xfId="0" applyNumberFormat="1" applyFont="1" applyFill="1" applyBorder="1" applyAlignment="1" applyProtection="1" quotePrefix="1">
      <alignment horizontal="right" wrapText="1"/>
      <protection/>
    </xf>
    <xf numFmtId="49" fontId="7" fillId="0" borderId="1" xfId="0" applyNumberFormat="1" applyFont="1" applyFill="1" applyBorder="1" applyAlignment="1" applyProtection="1">
      <alignment horizontal="center"/>
      <protection/>
    </xf>
    <xf numFmtId="164" fontId="2" fillId="0" borderId="1" xfId="0" applyNumberFormat="1" applyFont="1" applyFill="1" applyBorder="1" applyAlignment="1" applyProtection="1">
      <alignment horizontal="right" vertical="center" shrinkToFit="1"/>
      <protection/>
    </xf>
    <xf numFmtId="0" fontId="5" fillId="0" borderId="1" xfId="0" applyNumberFormat="1" applyFont="1" applyFill="1" applyBorder="1" applyAlignment="1" applyProtection="1">
      <alignment wrapText="1"/>
      <protection/>
    </xf>
    <xf numFmtId="0" fontId="5" fillId="0" borderId="1" xfId="0" applyNumberFormat="1" applyFont="1" applyFill="1" applyBorder="1" applyAlignment="1" applyProtection="1">
      <alignment/>
      <protection/>
    </xf>
    <xf numFmtId="49" fontId="2" fillId="0" borderId="1" xfId="0" applyNumberFormat="1" applyFont="1" applyFill="1" applyBorder="1" applyAlignment="1" applyProtection="1">
      <alignment horizontal="center" shrinkToFit="1"/>
      <protection/>
    </xf>
    <xf numFmtId="49" fontId="2" fillId="0" borderId="1" xfId="0" applyNumberFormat="1" applyFont="1" applyFill="1" applyBorder="1" applyAlignment="1" applyProtection="1">
      <alignment horizontal="center"/>
      <protection/>
    </xf>
    <xf numFmtId="49" fontId="2" fillId="0" borderId="1" xfId="0" applyNumberFormat="1" applyFont="1" applyFill="1" applyBorder="1" applyAlignment="1" applyProtection="1">
      <alignment horizontal="center" wrapText="1"/>
      <protection/>
    </xf>
    <xf numFmtId="0" fontId="0" fillId="0" borderId="1" xfId="0" applyBorder="1" applyAlignment="1">
      <alignment/>
    </xf>
    <xf numFmtId="49" fontId="2" fillId="0" borderId="1" xfId="0" applyNumberFormat="1" applyFont="1" applyFill="1" applyBorder="1" applyAlignment="1" applyProtection="1">
      <alignment horizontal="right"/>
      <protection/>
    </xf>
    <xf numFmtId="49" fontId="2" fillId="0" borderId="1" xfId="0" applyNumberFormat="1" applyFont="1" applyFill="1" applyBorder="1" applyAlignment="1" applyProtection="1">
      <alignment horizontal="center" vertical="center" shrinkToFit="1"/>
      <protection/>
    </xf>
    <xf numFmtId="0" fontId="1" fillId="0" borderId="1" xfId="0" applyNumberFormat="1" applyFont="1" applyFill="1" applyBorder="1" applyAlignment="1" applyProtection="1">
      <alignment horizontal="left" wrapText="1"/>
      <protection/>
    </xf>
    <xf numFmtId="0" fontId="8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>
      <alignment/>
    </xf>
    <xf numFmtId="0" fontId="2" fillId="0" borderId="1" xfId="0" applyNumberFormat="1" applyFont="1" applyFill="1" applyBorder="1" applyAlignment="1" applyProtection="1">
      <alignment horizontal="center" vertical="top" wrapText="1"/>
      <protection/>
    </xf>
    <xf numFmtId="0" fontId="1" fillId="0" borderId="1" xfId="0" applyNumberFormat="1" applyFont="1" applyFill="1" applyBorder="1" applyAlignment="1" applyProtection="1">
      <alignment horizontal="left"/>
      <protection/>
    </xf>
    <xf numFmtId="49" fontId="2" fillId="0" borderId="1" xfId="0" applyNumberFormat="1" applyFont="1" applyFill="1" applyBorder="1" applyAlignment="1" applyProtection="1">
      <alignment horizontal="center" vertical="top" wrapText="1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0"/>
  <sheetViews>
    <sheetView tabSelected="1" workbookViewId="0" topLeftCell="A1">
      <selection activeCell="B12" sqref="B12"/>
    </sheetView>
  </sheetViews>
  <sheetFormatPr defaultColWidth="9.00390625" defaultRowHeight="12.75"/>
  <cols>
    <col min="1" max="1" width="20.75390625" style="0" customWidth="1"/>
    <col min="2" max="2" width="52.125" style="0" customWidth="1"/>
    <col min="3" max="3" width="18.875" style="0" customWidth="1"/>
    <col min="4" max="4" width="18.125" style="0" customWidth="1"/>
    <col min="5" max="5" width="16.125" style="0" customWidth="1"/>
  </cols>
  <sheetData>
    <row r="1" ht="12.75">
      <c r="D1" t="s">
        <v>0</v>
      </c>
    </row>
    <row r="2" spans="3:5" ht="12.75">
      <c r="C2" s="36" t="s">
        <v>285</v>
      </c>
      <c r="D2" s="36"/>
      <c r="E2" s="36"/>
    </row>
    <row r="3" ht="12.75">
      <c r="C3" t="s">
        <v>1</v>
      </c>
    </row>
    <row r="4" ht="12.75">
      <c r="C4" t="s">
        <v>2</v>
      </c>
    </row>
    <row r="5" spans="3:5" ht="12.75">
      <c r="C5" s="36" t="s">
        <v>281</v>
      </c>
      <c r="D5" s="36"/>
      <c r="E5" s="36"/>
    </row>
    <row r="7" spans="1:6" ht="15">
      <c r="A7" s="34" t="s">
        <v>3</v>
      </c>
      <c r="B7" s="34"/>
      <c r="C7" s="34"/>
      <c r="D7" s="34"/>
      <c r="E7" s="34"/>
      <c r="F7" s="34"/>
    </row>
    <row r="8" spans="1:6" ht="15">
      <c r="A8" s="34" t="s">
        <v>4</v>
      </c>
      <c r="B8" s="34"/>
      <c r="C8" s="34"/>
      <c r="D8" s="34"/>
      <c r="E8" s="34"/>
      <c r="F8" s="34"/>
    </row>
    <row r="9" spans="1:6" ht="15">
      <c r="A9" s="34" t="s">
        <v>5</v>
      </c>
      <c r="B9" s="34"/>
      <c r="C9" s="34"/>
      <c r="D9" s="34"/>
      <c r="E9" s="34"/>
      <c r="F9" s="34"/>
    </row>
    <row r="10" spans="1:6" ht="15">
      <c r="A10" s="34" t="s">
        <v>282</v>
      </c>
      <c r="B10" s="34"/>
      <c r="C10" s="34"/>
      <c r="D10" s="34"/>
      <c r="E10" s="34"/>
      <c r="F10" s="34"/>
    </row>
    <row r="11" spans="1:6" ht="12.75">
      <c r="A11" s="35" t="s">
        <v>6</v>
      </c>
      <c r="B11" s="35"/>
      <c r="C11" s="35"/>
      <c r="D11" s="35"/>
      <c r="E11" s="35"/>
      <c r="F11" s="35"/>
    </row>
    <row r="13" spans="1:5" ht="19.5" customHeight="1">
      <c r="A13" s="37" t="s">
        <v>8</v>
      </c>
      <c r="B13" s="37" t="s">
        <v>7</v>
      </c>
      <c r="C13" s="39" t="s">
        <v>9</v>
      </c>
      <c r="D13" s="39" t="s">
        <v>10</v>
      </c>
      <c r="E13" s="37" t="s">
        <v>278</v>
      </c>
    </row>
    <row r="14" spans="1:5" ht="19.5" customHeight="1">
      <c r="A14" s="37"/>
      <c r="B14" s="37"/>
      <c r="C14" s="39"/>
      <c r="D14" s="39"/>
      <c r="E14" s="37"/>
    </row>
    <row r="15" spans="1:5" ht="2.25" customHeight="1">
      <c r="A15" s="37"/>
      <c r="B15" s="37"/>
      <c r="C15" s="39"/>
      <c r="D15" s="39"/>
      <c r="E15" s="37"/>
    </row>
    <row r="16" spans="1:5" ht="19.5" customHeight="1">
      <c r="A16" s="13">
        <v>3</v>
      </c>
      <c r="B16" s="13">
        <v>1</v>
      </c>
      <c r="C16" s="14" t="s">
        <v>11</v>
      </c>
      <c r="D16" s="14" t="s">
        <v>12</v>
      </c>
      <c r="E16" s="14" t="s">
        <v>13</v>
      </c>
    </row>
    <row r="17" spans="1:5" ht="19.5" customHeight="1">
      <c r="A17" s="28"/>
      <c r="B17" s="38" t="s">
        <v>283</v>
      </c>
      <c r="C17" s="38"/>
      <c r="D17" s="38"/>
      <c r="E17" s="38"/>
    </row>
    <row r="18" spans="1:5" ht="19.5" customHeight="1">
      <c r="A18" s="28" t="s">
        <v>18</v>
      </c>
      <c r="B18" s="19" t="s">
        <v>17</v>
      </c>
      <c r="C18" s="18">
        <f>C19+C23+C29+C32+C40+C43</f>
        <v>2792.8000000000006</v>
      </c>
      <c r="D18" s="18">
        <f>D19+D23+D29+D32+D40+D43</f>
        <v>2243.2115999999996</v>
      </c>
      <c r="E18" s="16">
        <f aca="true" t="shared" si="0" ref="E18:E67">D18/C18*100</f>
        <v>80.32124033228298</v>
      </c>
    </row>
    <row r="19" spans="1:5" ht="19.5" customHeight="1">
      <c r="A19" s="28" t="s">
        <v>20</v>
      </c>
      <c r="B19" s="19" t="s">
        <v>19</v>
      </c>
      <c r="C19" s="18">
        <v>39.3</v>
      </c>
      <c r="D19" s="18">
        <v>19.3</v>
      </c>
      <c r="E19" s="16">
        <f t="shared" si="0"/>
        <v>49.10941475826973</v>
      </c>
    </row>
    <row r="20" spans="1:5" ht="19.5" customHeight="1">
      <c r="A20" s="28" t="s">
        <v>22</v>
      </c>
      <c r="B20" s="19" t="s">
        <v>21</v>
      </c>
      <c r="C20" s="18">
        <v>39.3</v>
      </c>
      <c r="D20" s="18">
        <v>19.3</v>
      </c>
      <c r="E20" s="16">
        <f t="shared" si="0"/>
        <v>49.10941475826973</v>
      </c>
    </row>
    <row r="21" spans="1:5" ht="59.25" customHeight="1">
      <c r="A21" s="28" t="s">
        <v>24</v>
      </c>
      <c r="B21" s="19" t="s">
        <v>23</v>
      </c>
      <c r="C21" s="18">
        <v>38.6</v>
      </c>
      <c r="D21" s="18">
        <v>19.198</v>
      </c>
      <c r="E21" s="16">
        <f t="shared" si="0"/>
        <v>49.73575129533679</v>
      </c>
    </row>
    <row r="22" spans="1:5" ht="39.75" customHeight="1">
      <c r="A22" s="28" t="s">
        <v>26</v>
      </c>
      <c r="B22" s="19" t="s">
        <v>25</v>
      </c>
      <c r="C22" s="18">
        <v>0.7</v>
      </c>
      <c r="D22" s="18">
        <v>0.1</v>
      </c>
      <c r="E22" s="16">
        <f t="shared" si="0"/>
        <v>14.285714285714288</v>
      </c>
    </row>
    <row r="23" spans="1:5" ht="23.25" customHeight="1">
      <c r="A23" s="28" t="s">
        <v>28</v>
      </c>
      <c r="B23" s="19" t="s">
        <v>27</v>
      </c>
      <c r="C23" s="18">
        <v>2367.5</v>
      </c>
      <c r="D23" s="18">
        <v>2037.82</v>
      </c>
      <c r="E23" s="16">
        <f t="shared" si="0"/>
        <v>86.07476240760296</v>
      </c>
    </row>
    <row r="24" spans="1:5" ht="29.25" customHeight="1">
      <c r="A24" s="28" t="s">
        <v>30</v>
      </c>
      <c r="B24" s="19" t="s">
        <v>29</v>
      </c>
      <c r="C24" s="18">
        <v>2367.5</v>
      </c>
      <c r="D24" s="18">
        <v>2037.82</v>
      </c>
      <c r="E24" s="16">
        <f t="shared" si="0"/>
        <v>86.07476240760296</v>
      </c>
    </row>
    <row r="25" spans="1:5" ht="63" customHeight="1">
      <c r="A25" s="28" t="s">
        <v>32</v>
      </c>
      <c r="B25" s="19" t="s">
        <v>31</v>
      </c>
      <c r="C25" s="18">
        <v>652.5</v>
      </c>
      <c r="D25" s="18">
        <v>699.38</v>
      </c>
      <c r="E25" s="16">
        <f t="shared" si="0"/>
        <v>107.18467432950192</v>
      </c>
    </row>
    <row r="26" spans="1:5" ht="71.25" customHeight="1">
      <c r="A26" s="28" t="s">
        <v>34</v>
      </c>
      <c r="B26" s="19" t="s">
        <v>33</v>
      </c>
      <c r="C26" s="18">
        <v>27.3</v>
      </c>
      <c r="D26" s="18">
        <v>18.99</v>
      </c>
      <c r="E26" s="16">
        <f t="shared" si="0"/>
        <v>69.56043956043956</v>
      </c>
    </row>
    <row r="27" spans="1:5" ht="56.25" customHeight="1">
      <c r="A27" s="28" t="s">
        <v>36</v>
      </c>
      <c r="B27" s="19" t="s">
        <v>35</v>
      </c>
      <c r="C27" s="18">
        <v>1530.9</v>
      </c>
      <c r="D27" s="18">
        <v>1403.15</v>
      </c>
      <c r="E27" s="16">
        <f t="shared" si="0"/>
        <v>91.65523548239598</v>
      </c>
    </row>
    <row r="28" spans="1:5" ht="60.75" customHeight="1">
      <c r="A28" s="28" t="s">
        <v>38</v>
      </c>
      <c r="B28" s="19" t="s">
        <v>37</v>
      </c>
      <c r="C28" s="18">
        <v>156.8</v>
      </c>
      <c r="D28" s="18">
        <v>-83.69752</v>
      </c>
      <c r="E28" s="16">
        <f t="shared" si="0"/>
        <v>-53.378520408163254</v>
      </c>
    </row>
    <row r="29" spans="1:5" ht="19.5" customHeight="1">
      <c r="A29" s="28" t="s">
        <v>40</v>
      </c>
      <c r="B29" s="19" t="s">
        <v>39</v>
      </c>
      <c r="C29" s="18">
        <v>0.3</v>
      </c>
      <c r="D29" s="18">
        <v>0.0006</v>
      </c>
      <c r="E29" s="16">
        <f t="shared" si="0"/>
        <v>0.2</v>
      </c>
    </row>
    <row r="30" spans="1:5" ht="19.5" customHeight="1">
      <c r="A30" s="28" t="s">
        <v>42</v>
      </c>
      <c r="B30" s="19" t="s">
        <v>41</v>
      </c>
      <c r="C30" s="18">
        <v>0.3</v>
      </c>
      <c r="D30" s="18">
        <v>0.0006</v>
      </c>
      <c r="E30" s="16">
        <f t="shared" si="0"/>
        <v>0.2</v>
      </c>
    </row>
    <row r="31" spans="1:5" ht="19.5" customHeight="1">
      <c r="A31" s="28" t="s">
        <v>43</v>
      </c>
      <c r="B31" s="19" t="s">
        <v>41</v>
      </c>
      <c r="C31" s="18">
        <v>0.3</v>
      </c>
      <c r="D31" s="18">
        <v>0.0006</v>
      </c>
      <c r="E31" s="16">
        <f t="shared" si="0"/>
        <v>0.2</v>
      </c>
    </row>
    <row r="32" spans="1:5" ht="19.5" customHeight="1">
      <c r="A32" s="28" t="s">
        <v>45</v>
      </c>
      <c r="B32" s="19" t="s">
        <v>44</v>
      </c>
      <c r="C32" s="18">
        <v>368</v>
      </c>
      <c r="D32" s="18">
        <v>160.811</v>
      </c>
      <c r="E32" s="16">
        <f t="shared" si="0"/>
        <v>43.69864130434783</v>
      </c>
    </row>
    <row r="33" spans="1:5" ht="19.5" customHeight="1">
      <c r="A33" s="28" t="s">
        <v>47</v>
      </c>
      <c r="B33" s="19" t="s">
        <v>46</v>
      </c>
      <c r="C33" s="18">
        <v>50</v>
      </c>
      <c r="D33" s="18">
        <v>40.6</v>
      </c>
      <c r="E33" s="16">
        <f t="shared" si="0"/>
        <v>81.2</v>
      </c>
    </row>
    <row r="34" spans="1:5" ht="35.25" customHeight="1">
      <c r="A34" s="28" t="s">
        <v>49</v>
      </c>
      <c r="B34" s="19" t="s">
        <v>48</v>
      </c>
      <c r="C34" s="18">
        <v>50</v>
      </c>
      <c r="D34" s="18">
        <v>40.6</v>
      </c>
      <c r="E34" s="16">
        <f t="shared" si="0"/>
        <v>81.2</v>
      </c>
    </row>
    <row r="35" spans="1:5" ht="19.5" customHeight="1">
      <c r="A35" s="28" t="s">
        <v>51</v>
      </c>
      <c r="B35" s="19" t="s">
        <v>50</v>
      </c>
      <c r="C35" s="18">
        <v>318</v>
      </c>
      <c r="D35" s="18">
        <v>120.22</v>
      </c>
      <c r="E35" s="16">
        <f t="shared" si="0"/>
        <v>37.80503144654088</v>
      </c>
    </row>
    <row r="36" spans="1:5" ht="19.5" customHeight="1">
      <c r="A36" s="28" t="s">
        <v>53</v>
      </c>
      <c r="B36" s="19" t="s">
        <v>52</v>
      </c>
      <c r="C36" s="18">
        <v>67</v>
      </c>
      <c r="D36" s="18">
        <v>45.59</v>
      </c>
      <c r="E36" s="16">
        <f t="shared" si="0"/>
        <v>68.044776119403</v>
      </c>
    </row>
    <row r="37" spans="1:5" ht="32.25" customHeight="1">
      <c r="A37" s="28" t="s">
        <v>55</v>
      </c>
      <c r="B37" s="19" t="s">
        <v>54</v>
      </c>
      <c r="C37" s="18">
        <v>67</v>
      </c>
      <c r="D37" s="18">
        <v>45.59</v>
      </c>
      <c r="E37" s="16">
        <f t="shared" si="0"/>
        <v>68.044776119403</v>
      </c>
    </row>
    <row r="38" spans="1:5" ht="19.5" customHeight="1">
      <c r="A38" s="28" t="s">
        <v>57</v>
      </c>
      <c r="B38" s="19" t="s">
        <v>56</v>
      </c>
      <c r="C38" s="18">
        <v>251</v>
      </c>
      <c r="D38" s="18">
        <v>74.63</v>
      </c>
      <c r="E38" s="16">
        <f t="shared" si="0"/>
        <v>29.73306772908366</v>
      </c>
    </row>
    <row r="39" spans="1:5" ht="30.75" customHeight="1">
      <c r="A39" s="28" t="s">
        <v>59</v>
      </c>
      <c r="B39" s="19" t="s">
        <v>58</v>
      </c>
      <c r="C39" s="18">
        <v>251</v>
      </c>
      <c r="D39" s="18">
        <v>74.63</v>
      </c>
      <c r="E39" s="16">
        <f t="shared" si="0"/>
        <v>29.73306772908366</v>
      </c>
    </row>
    <row r="40" spans="1:5" ht="19.5" customHeight="1">
      <c r="A40" s="28" t="s">
        <v>61</v>
      </c>
      <c r="B40" s="19" t="s">
        <v>60</v>
      </c>
      <c r="C40" s="18">
        <v>15.3</v>
      </c>
      <c r="D40" s="18">
        <v>19.49</v>
      </c>
      <c r="E40" s="16">
        <f t="shared" si="0"/>
        <v>127.38562091503267</v>
      </c>
    </row>
    <row r="41" spans="1:5" ht="43.5" customHeight="1">
      <c r="A41" s="28" t="s">
        <v>63</v>
      </c>
      <c r="B41" s="19" t="s">
        <v>62</v>
      </c>
      <c r="C41" s="18">
        <v>15.3</v>
      </c>
      <c r="D41" s="18">
        <v>19.49</v>
      </c>
      <c r="E41" s="16">
        <f t="shared" si="0"/>
        <v>127.38562091503267</v>
      </c>
    </row>
    <row r="42" spans="1:5" ht="55.5" customHeight="1">
      <c r="A42" s="28" t="s">
        <v>65</v>
      </c>
      <c r="B42" s="19" t="s">
        <v>64</v>
      </c>
      <c r="C42" s="18">
        <v>15.3</v>
      </c>
      <c r="D42" s="18">
        <v>19.49</v>
      </c>
      <c r="E42" s="16">
        <f t="shared" si="0"/>
        <v>127.38562091503267</v>
      </c>
    </row>
    <row r="43" spans="1:5" ht="29.25" customHeight="1">
      <c r="A43" s="28" t="s">
        <v>67</v>
      </c>
      <c r="B43" s="19" t="s">
        <v>66</v>
      </c>
      <c r="C43" s="18">
        <v>2.4</v>
      </c>
      <c r="D43" s="18">
        <v>5.79</v>
      </c>
      <c r="E43" s="16">
        <f t="shared" si="0"/>
        <v>241.25</v>
      </c>
    </row>
    <row r="44" spans="1:5" ht="19.5" customHeight="1">
      <c r="A44" s="28" t="s">
        <v>69</v>
      </c>
      <c r="B44" s="19" t="s">
        <v>68</v>
      </c>
      <c r="C44" s="18">
        <f aca="true" t="shared" si="1" ref="C44:D46">C43</f>
        <v>2.4</v>
      </c>
      <c r="D44" s="18">
        <f t="shared" si="1"/>
        <v>5.79</v>
      </c>
      <c r="E44" s="16">
        <f t="shared" si="0"/>
        <v>241.25</v>
      </c>
    </row>
    <row r="45" spans="1:5" ht="19.5" customHeight="1">
      <c r="A45" s="28" t="s">
        <v>71</v>
      </c>
      <c r="B45" s="19" t="s">
        <v>70</v>
      </c>
      <c r="C45" s="18">
        <f t="shared" si="1"/>
        <v>2.4</v>
      </c>
      <c r="D45" s="18">
        <f t="shared" si="1"/>
        <v>5.79</v>
      </c>
      <c r="E45" s="16">
        <f t="shared" si="0"/>
        <v>241.25</v>
      </c>
    </row>
    <row r="46" spans="1:5" ht="28.5" customHeight="1">
      <c r="A46" s="28" t="s">
        <v>73</v>
      </c>
      <c r="B46" s="19" t="s">
        <v>72</v>
      </c>
      <c r="C46" s="18">
        <f t="shared" si="1"/>
        <v>2.4</v>
      </c>
      <c r="D46" s="18">
        <f t="shared" si="1"/>
        <v>5.79</v>
      </c>
      <c r="E46" s="16">
        <f t="shared" si="0"/>
        <v>241.25</v>
      </c>
    </row>
    <row r="47" spans="1:5" ht="19.5" customHeight="1">
      <c r="A47" s="28" t="s">
        <v>75</v>
      </c>
      <c r="B47" s="19" t="s">
        <v>74</v>
      </c>
      <c r="C47" s="18">
        <f>C48+C62+C65</f>
        <v>5809.107999999999</v>
      </c>
      <c r="D47" s="18">
        <f>D48+D62+D65+D68</f>
        <v>4658.657999999999</v>
      </c>
      <c r="E47" s="16">
        <f t="shared" si="0"/>
        <v>80.19575466663728</v>
      </c>
    </row>
    <row r="48" spans="1:5" ht="29.25" customHeight="1">
      <c r="A48" s="28" t="s">
        <v>77</v>
      </c>
      <c r="B48" s="19" t="s">
        <v>76</v>
      </c>
      <c r="C48" s="18">
        <v>5748.208</v>
      </c>
      <c r="D48" s="18">
        <v>4846.808</v>
      </c>
      <c r="E48" s="16">
        <f t="shared" si="0"/>
        <v>84.31859111570076</v>
      </c>
    </row>
    <row r="49" spans="1:5" ht="26.25" customHeight="1">
      <c r="A49" s="28" t="s">
        <v>79</v>
      </c>
      <c r="B49" s="19" t="s">
        <v>78</v>
      </c>
      <c r="C49" s="18">
        <v>4607.4</v>
      </c>
      <c r="D49" s="18">
        <v>4406</v>
      </c>
      <c r="E49" s="16">
        <f t="shared" si="0"/>
        <v>95.62877110734905</v>
      </c>
    </row>
    <row r="50" spans="1:5" ht="19.5" customHeight="1">
      <c r="A50" s="28" t="s">
        <v>81</v>
      </c>
      <c r="B50" s="19" t="s">
        <v>80</v>
      </c>
      <c r="C50" s="18">
        <v>1830.6</v>
      </c>
      <c r="D50" s="18">
        <v>1830.6</v>
      </c>
      <c r="E50" s="16">
        <f t="shared" si="0"/>
        <v>100</v>
      </c>
    </row>
    <row r="51" spans="1:5" ht="27" customHeight="1">
      <c r="A51" s="28" t="s">
        <v>84</v>
      </c>
      <c r="B51" s="19" t="s">
        <v>83</v>
      </c>
      <c r="C51" s="18">
        <v>1830.6</v>
      </c>
      <c r="D51" s="18">
        <v>1830.6</v>
      </c>
      <c r="E51" s="16">
        <f t="shared" si="0"/>
        <v>100</v>
      </c>
    </row>
    <row r="52" spans="1:5" ht="28.5" customHeight="1">
      <c r="A52" s="28" t="s">
        <v>86</v>
      </c>
      <c r="B52" s="19" t="s">
        <v>85</v>
      </c>
      <c r="C52" s="18">
        <v>2776.8</v>
      </c>
      <c r="D52" s="18">
        <v>2575.4</v>
      </c>
      <c r="E52" s="16">
        <f t="shared" si="0"/>
        <v>92.7470469605301</v>
      </c>
    </row>
    <row r="53" spans="1:5" ht="25.5" customHeight="1">
      <c r="A53" s="28" t="s">
        <v>88</v>
      </c>
      <c r="B53" s="19" t="s">
        <v>87</v>
      </c>
      <c r="C53" s="18">
        <v>2776.8</v>
      </c>
      <c r="D53" s="18">
        <v>2575.4</v>
      </c>
      <c r="E53" s="16">
        <f t="shared" si="0"/>
        <v>92.7470469605301</v>
      </c>
    </row>
    <row r="54" spans="1:5" ht="27.75" customHeight="1">
      <c r="A54" s="28" t="s">
        <v>90</v>
      </c>
      <c r="B54" s="19" t="s">
        <v>89</v>
      </c>
      <c r="C54" s="18">
        <v>1084.758</v>
      </c>
      <c r="D54" s="18">
        <v>384.758</v>
      </c>
      <c r="E54" s="16">
        <f t="shared" si="0"/>
        <v>35.46947798495148</v>
      </c>
    </row>
    <row r="55" spans="1:5" ht="19.5" customHeight="1">
      <c r="A55" s="28" t="s">
        <v>92</v>
      </c>
      <c r="B55" s="19" t="s">
        <v>91</v>
      </c>
      <c r="C55" s="18">
        <v>1084.758</v>
      </c>
      <c r="D55" s="18">
        <v>384.758</v>
      </c>
      <c r="E55" s="16">
        <f t="shared" si="0"/>
        <v>35.46947798495148</v>
      </c>
    </row>
    <row r="56" spans="1:5" ht="19.5" customHeight="1">
      <c r="A56" s="28" t="s">
        <v>94</v>
      </c>
      <c r="B56" s="19" t="s">
        <v>93</v>
      </c>
      <c r="C56" s="18">
        <v>1084.758</v>
      </c>
      <c r="D56" s="18">
        <v>384.758</v>
      </c>
      <c r="E56" s="16">
        <f t="shared" si="0"/>
        <v>35.46947798495148</v>
      </c>
    </row>
    <row r="57" spans="1:5" ht="27" customHeight="1">
      <c r="A57" s="28" t="s">
        <v>96</v>
      </c>
      <c r="B57" s="19" t="s">
        <v>95</v>
      </c>
      <c r="C57" s="18">
        <v>56.05</v>
      </c>
      <c r="D57" s="18">
        <v>56.05</v>
      </c>
      <c r="E57" s="16">
        <f t="shared" si="0"/>
        <v>100</v>
      </c>
    </row>
    <row r="58" spans="1:5" ht="28.5" customHeight="1">
      <c r="A58" s="28" t="s">
        <v>98</v>
      </c>
      <c r="B58" s="19" t="s">
        <v>97</v>
      </c>
      <c r="C58" s="18">
        <v>55.9</v>
      </c>
      <c r="D58" s="18">
        <v>55.9</v>
      </c>
      <c r="E58" s="16">
        <f t="shared" si="0"/>
        <v>100</v>
      </c>
    </row>
    <row r="59" spans="1:5" ht="33" customHeight="1">
      <c r="A59" s="28" t="s">
        <v>100</v>
      </c>
      <c r="B59" s="19" t="s">
        <v>99</v>
      </c>
      <c r="C59" s="18">
        <v>55.9</v>
      </c>
      <c r="D59" s="18">
        <v>55.9</v>
      </c>
      <c r="E59" s="16">
        <f t="shared" si="0"/>
        <v>100</v>
      </c>
    </row>
    <row r="60" spans="1:5" ht="19.5" customHeight="1">
      <c r="A60" s="28" t="s">
        <v>102</v>
      </c>
      <c r="B60" s="19" t="s">
        <v>101</v>
      </c>
      <c r="C60" s="18">
        <v>0.15</v>
      </c>
      <c r="D60" s="18">
        <v>0.15</v>
      </c>
      <c r="E60" s="16">
        <f t="shared" si="0"/>
        <v>100</v>
      </c>
    </row>
    <row r="61" spans="1:5" ht="19.5" customHeight="1">
      <c r="A61" s="28" t="s">
        <v>104</v>
      </c>
      <c r="B61" s="19" t="s">
        <v>103</v>
      </c>
      <c r="C61" s="18">
        <v>0.15</v>
      </c>
      <c r="D61" s="18">
        <v>0.15</v>
      </c>
      <c r="E61" s="16">
        <f t="shared" si="0"/>
        <v>100</v>
      </c>
    </row>
    <row r="62" spans="1:5" ht="23.25" customHeight="1">
      <c r="A62" s="28" t="s">
        <v>106</v>
      </c>
      <c r="B62" s="19" t="s">
        <v>105</v>
      </c>
      <c r="C62" s="18">
        <v>15</v>
      </c>
      <c r="D62" s="18">
        <v>15</v>
      </c>
      <c r="E62" s="16">
        <f t="shared" si="0"/>
        <v>100</v>
      </c>
    </row>
    <row r="63" spans="1:5" ht="25.5" customHeight="1">
      <c r="A63" s="28" t="s">
        <v>108</v>
      </c>
      <c r="B63" s="19" t="s">
        <v>107</v>
      </c>
      <c r="C63" s="18">
        <v>15</v>
      </c>
      <c r="D63" s="18">
        <v>15</v>
      </c>
      <c r="E63" s="16">
        <f t="shared" si="0"/>
        <v>100</v>
      </c>
    </row>
    <row r="64" spans="1:5" ht="24.75" customHeight="1">
      <c r="A64" s="28" t="s">
        <v>110</v>
      </c>
      <c r="B64" s="19" t="s">
        <v>109</v>
      </c>
      <c r="C64" s="18">
        <v>15</v>
      </c>
      <c r="D64" s="18">
        <v>15</v>
      </c>
      <c r="E64" s="16">
        <f t="shared" si="0"/>
        <v>100</v>
      </c>
    </row>
    <row r="65" spans="1:5" ht="19.5" customHeight="1">
      <c r="A65" s="28" t="s">
        <v>112</v>
      </c>
      <c r="B65" s="19" t="s">
        <v>111</v>
      </c>
      <c r="C65" s="18">
        <v>45.9</v>
      </c>
      <c r="D65" s="18">
        <v>51.9</v>
      </c>
      <c r="E65" s="16">
        <f t="shared" si="0"/>
        <v>113.0718954248366</v>
      </c>
    </row>
    <row r="66" spans="1:5" ht="27.75" customHeight="1">
      <c r="A66" s="28" t="s">
        <v>114</v>
      </c>
      <c r="B66" s="19" t="s">
        <v>113</v>
      </c>
      <c r="C66" s="18">
        <v>45.9</v>
      </c>
      <c r="D66" s="18">
        <v>51.9</v>
      </c>
      <c r="E66" s="16">
        <f t="shared" si="0"/>
        <v>113.0718954248366</v>
      </c>
    </row>
    <row r="67" spans="1:5" ht="27.75" customHeight="1">
      <c r="A67" s="28" t="s">
        <v>116</v>
      </c>
      <c r="B67" s="19" t="s">
        <v>115</v>
      </c>
      <c r="C67" s="18">
        <v>45.9</v>
      </c>
      <c r="D67" s="18">
        <v>51.9</v>
      </c>
      <c r="E67" s="16">
        <f t="shared" si="0"/>
        <v>113.0718954248366</v>
      </c>
    </row>
    <row r="68" spans="1:5" ht="42" customHeight="1">
      <c r="A68" s="28" t="s">
        <v>118</v>
      </c>
      <c r="B68" s="19" t="s">
        <v>117</v>
      </c>
      <c r="C68" s="20" t="s">
        <v>82</v>
      </c>
      <c r="D68" s="18">
        <v>-255.05</v>
      </c>
      <c r="E68" s="20" t="s">
        <v>82</v>
      </c>
    </row>
    <row r="69" spans="1:5" ht="36.75" customHeight="1">
      <c r="A69" s="28" t="s">
        <v>120</v>
      </c>
      <c r="B69" s="19" t="s">
        <v>119</v>
      </c>
      <c r="C69" s="20" t="s">
        <v>82</v>
      </c>
      <c r="D69" s="18">
        <v>-255.05</v>
      </c>
      <c r="E69" s="20" t="s">
        <v>82</v>
      </c>
    </row>
    <row r="70" spans="1:5" ht="21.75" customHeight="1">
      <c r="A70" s="28" t="s">
        <v>15</v>
      </c>
      <c r="B70" s="33" t="s">
        <v>14</v>
      </c>
      <c r="C70" s="16">
        <f>C18+C47</f>
        <v>8601.908</v>
      </c>
      <c r="D70" s="16">
        <f>D18+D47</f>
        <v>6901.869599999999</v>
      </c>
      <c r="E70" s="16">
        <f>D70/C70*100</f>
        <v>80.23649636801508</v>
      </c>
    </row>
    <row r="71" spans="1:5" ht="19.5" customHeight="1">
      <c r="A71" s="30"/>
      <c r="B71" s="38" t="s">
        <v>284</v>
      </c>
      <c r="C71" s="38"/>
      <c r="D71" s="38"/>
      <c r="E71" s="31"/>
    </row>
    <row r="72" spans="1:5" ht="25.5" customHeight="1">
      <c r="A72" s="29" t="s">
        <v>123</v>
      </c>
      <c r="B72" s="17" t="s">
        <v>122</v>
      </c>
      <c r="C72" s="21">
        <v>1051.2</v>
      </c>
      <c r="D72" s="21">
        <v>700.174</v>
      </c>
      <c r="E72" s="16">
        <f aca="true" t="shared" si="2" ref="E72:E134">D72/C72*100</f>
        <v>66.60711567732115</v>
      </c>
    </row>
    <row r="73" spans="1:5" ht="19.5" customHeight="1">
      <c r="A73" s="29" t="s">
        <v>125</v>
      </c>
      <c r="B73" s="17" t="s">
        <v>124</v>
      </c>
      <c r="C73" s="21">
        <v>1051.2</v>
      </c>
      <c r="D73" s="21">
        <f>D72</f>
        <v>700.174</v>
      </c>
      <c r="E73" s="16">
        <f t="shared" si="2"/>
        <v>66.60711567732115</v>
      </c>
    </row>
    <row r="74" spans="1:5" ht="19.5" customHeight="1">
      <c r="A74" s="29" t="s">
        <v>127</v>
      </c>
      <c r="B74" s="17" t="s">
        <v>126</v>
      </c>
      <c r="C74" s="21">
        <v>1051.2</v>
      </c>
      <c r="D74" s="21">
        <f>D73</f>
        <v>700.174</v>
      </c>
      <c r="E74" s="16">
        <f t="shared" si="2"/>
        <v>66.60711567732115</v>
      </c>
    </row>
    <row r="75" spans="1:5" ht="19.5" customHeight="1">
      <c r="A75" s="29" t="s">
        <v>129</v>
      </c>
      <c r="B75" s="17" t="s">
        <v>128</v>
      </c>
      <c r="C75" s="21">
        <v>822.8</v>
      </c>
      <c r="D75" s="21">
        <v>546.525</v>
      </c>
      <c r="E75" s="16">
        <f t="shared" si="2"/>
        <v>66.42258142926593</v>
      </c>
    </row>
    <row r="76" spans="1:5" ht="19.5" customHeight="1">
      <c r="A76" s="29" t="s">
        <v>131</v>
      </c>
      <c r="B76" s="17" t="s">
        <v>130</v>
      </c>
      <c r="C76" s="21">
        <v>228.4</v>
      </c>
      <c r="D76" s="21">
        <v>153.649</v>
      </c>
      <c r="E76" s="16">
        <f t="shared" si="2"/>
        <v>67.27189141856392</v>
      </c>
    </row>
    <row r="77" spans="1:5" ht="31.5" customHeight="1">
      <c r="A77" s="29" t="s">
        <v>133</v>
      </c>
      <c r="B77" s="17" t="s">
        <v>132</v>
      </c>
      <c r="C77" s="21">
        <v>19.5</v>
      </c>
      <c r="D77" s="21">
        <v>19.5</v>
      </c>
      <c r="E77" s="16">
        <f t="shared" si="2"/>
        <v>100</v>
      </c>
    </row>
    <row r="78" spans="1:5" ht="19.5" customHeight="1">
      <c r="A78" s="29" t="s">
        <v>134</v>
      </c>
      <c r="B78" s="17" t="s">
        <v>124</v>
      </c>
      <c r="C78" s="21">
        <f>C77</f>
        <v>19.5</v>
      </c>
      <c r="D78" s="21">
        <v>19.5</v>
      </c>
      <c r="E78" s="16">
        <f t="shared" si="2"/>
        <v>100</v>
      </c>
    </row>
    <row r="79" spans="1:5" ht="19.5" customHeight="1">
      <c r="A79" s="29" t="s">
        <v>135</v>
      </c>
      <c r="B79" s="17" t="s">
        <v>126</v>
      </c>
      <c r="C79" s="21">
        <f>C78</f>
        <v>19.5</v>
      </c>
      <c r="D79" s="21">
        <v>19.5</v>
      </c>
      <c r="E79" s="16">
        <f t="shared" si="2"/>
        <v>100</v>
      </c>
    </row>
    <row r="80" spans="1:5" ht="19.5" customHeight="1">
      <c r="A80" s="29" t="s">
        <v>137</v>
      </c>
      <c r="B80" s="17" t="s">
        <v>136</v>
      </c>
      <c r="C80" s="21">
        <v>15</v>
      </c>
      <c r="D80" s="21">
        <v>15</v>
      </c>
      <c r="E80" s="16">
        <f t="shared" si="2"/>
        <v>100</v>
      </c>
    </row>
    <row r="81" spans="1:5" ht="19.5" customHeight="1">
      <c r="A81" s="29" t="s">
        <v>138</v>
      </c>
      <c r="B81" s="17" t="s">
        <v>130</v>
      </c>
      <c r="C81" s="21">
        <v>4.5</v>
      </c>
      <c r="D81" s="21">
        <v>4.5</v>
      </c>
      <c r="E81" s="16">
        <f t="shared" si="2"/>
        <v>100</v>
      </c>
    </row>
    <row r="82" spans="1:5" ht="27.75" customHeight="1">
      <c r="A82" s="29" t="s">
        <v>140</v>
      </c>
      <c r="B82" s="17" t="s">
        <v>139</v>
      </c>
      <c r="C82" s="21">
        <v>609.8</v>
      </c>
      <c r="D82" s="21">
        <v>330.24</v>
      </c>
      <c r="E82" s="16">
        <f t="shared" si="2"/>
        <v>54.15546080682191</v>
      </c>
    </row>
    <row r="83" spans="1:5" ht="19.5" customHeight="1">
      <c r="A83" s="29" t="s">
        <v>141</v>
      </c>
      <c r="B83" s="17" t="s">
        <v>124</v>
      </c>
      <c r="C83" s="21">
        <v>161.8</v>
      </c>
      <c r="D83" s="21">
        <v>75.99</v>
      </c>
      <c r="E83" s="16">
        <f t="shared" si="2"/>
        <v>46.96538936959208</v>
      </c>
    </row>
    <row r="84" spans="1:5" ht="19.5" customHeight="1">
      <c r="A84" s="29" t="s">
        <v>143</v>
      </c>
      <c r="B84" s="17" t="s">
        <v>142</v>
      </c>
      <c r="C84" s="21">
        <v>161.8</v>
      </c>
      <c r="D84" s="21">
        <v>75.99</v>
      </c>
      <c r="E84" s="16">
        <f t="shared" si="2"/>
        <v>46.96538936959208</v>
      </c>
    </row>
    <row r="85" spans="1:5" ht="19.5" customHeight="1">
      <c r="A85" s="29" t="s">
        <v>145</v>
      </c>
      <c r="B85" s="17" t="s">
        <v>144</v>
      </c>
      <c r="C85" s="21">
        <v>33.7</v>
      </c>
      <c r="D85" s="21">
        <v>20.06</v>
      </c>
      <c r="E85" s="16">
        <f t="shared" si="2"/>
        <v>59.52522255192877</v>
      </c>
    </row>
    <row r="86" spans="1:5" ht="19.5" customHeight="1">
      <c r="A86" s="29" t="s">
        <v>147</v>
      </c>
      <c r="B86" s="17" t="s">
        <v>146</v>
      </c>
      <c r="C86" s="21">
        <v>12.8</v>
      </c>
      <c r="D86" s="21">
        <v>12.71</v>
      </c>
      <c r="E86" s="16">
        <f t="shared" si="2"/>
        <v>99.296875</v>
      </c>
    </row>
    <row r="87" spans="1:5" ht="19.5" customHeight="1">
      <c r="A87" s="29" t="s">
        <v>149</v>
      </c>
      <c r="B87" s="17" t="s">
        <v>148</v>
      </c>
      <c r="C87" s="21">
        <v>21</v>
      </c>
      <c r="D87" s="21">
        <v>7.543</v>
      </c>
      <c r="E87" s="16">
        <f t="shared" si="2"/>
        <v>35.91904761904762</v>
      </c>
    </row>
    <row r="88" spans="1:5" ht="19.5" customHeight="1">
      <c r="A88" s="29" t="s">
        <v>151</v>
      </c>
      <c r="B88" s="17" t="s">
        <v>150</v>
      </c>
      <c r="C88" s="21">
        <v>56.2</v>
      </c>
      <c r="D88" s="21">
        <v>11.1</v>
      </c>
      <c r="E88" s="16">
        <f t="shared" si="2"/>
        <v>19.7508896797153</v>
      </c>
    </row>
    <row r="89" spans="1:5" ht="19.5" customHeight="1">
      <c r="A89" s="29" t="s">
        <v>153</v>
      </c>
      <c r="B89" s="17" t="s">
        <v>152</v>
      </c>
      <c r="C89" s="21">
        <v>38.1</v>
      </c>
      <c r="D89" s="21">
        <v>24.576</v>
      </c>
      <c r="E89" s="16">
        <f t="shared" si="2"/>
        <v>64.50393700787401</v>
      </c>
    </row>
    <row r="90" spans="1:5" ht="19.5" customHeight="1">
      <c r="A90" s="29" t="s">
        <v>155</v>
      </c>
      <c r="B90" s="17" t="s">
        <v>154</v>
      </c>
      <c r="C90" s="21">
        <v>448</v>
      </c>
      <c r="D90" s="21">
        <v>254.241</v>
      </c>
      <c r="E90" s="16">
        <f t="shared" si="2"/>
        <v>56.750223214285725</v>
      </c>
    </row>
    <row r="91" spans="1:5" ht="19.5" customHeight="1">
      <c r="A91" s="29" t="s">
        <v>157</v>
      </c>
      <c r="B91" s="17" t="s">
        <v>156</v>
      </c>
      <c r="C91" s="21">
        <v>25.33</v>
      </c>
      <c r="D91" s="21">
        <v>17.146</v>
      </c>
      <c r="E91" s="16">
        <f t="shared" si="2"/>
        <v>67.69048559020925</v>
      </c>
    </row>
    <row r="92" spans="1:5" ht="19.5" customHeight="1">
      <c r="A92" s="29" t="s">
        <v>159</v>
      </c>
      <c r="B92" s="17" t="s">
        <v>158</v>
      </c>
      <c r="C92" s="21">
        <v>422.67</v>
      </c>
      <c r="D92" s="21">
        <v>237.094</v>
      </c>
      <c r="E92" s="16">
        <f t="shared" si="2"/>
        <v>56.0943525681974</v>
      </c>
    </row>
    <row r="93" spans="1:5" ht="19.5" customHeight="1">
      <c r="A93" s="29" t="s">
        <v>161</v>
      </c>
      <c r="B93" s="17" t="s">
        <v>160</v>
      </c>
      <c r="C93" s="21">
        <v>1.5</v>
      </c>
      <c r="D93" s="21">
        <v>1.5</v>
      </c>
      <c r="E93" s="16">
        <f t="shared" si="2"/>
        <v>100</v>
      </c>
    </row>
    <row r="94" spans="1:5" ht="19.5" customHeight="1">
      <c r="A94" s="29" t="s">
        <v>162</v>
      </c>
      <c r="B94" s="17" t="s">
        <v>124</v>
      </c>
      <c r="C94" s="21">
        <v>1.5</v>
      </c>
      <c r="D94" s="21">
        <v>1.5</v>
      </c>
      <c r="E94" s="16">
        <f t="shared" si="2"/>
        <v>100</v>
      </c>
    </row>
    <row r="95" spans="1:5" ht="19.5" customHeight="1">
      <c r="A95" s="29" t="s">
        <v>164</v>
      </c>
      <c r="B95" s="17" t="s">
        <v>163</v>
      </c>
      <c r="C95" s="21">
        <v>1.5</v>
      </c>
      <c r="D95" s="21">
        <v>1.5</v>
      </c>
      <c r="E95" s="16">
        <f t="shared" si="2"/>
        <v>100</v>
      </c>
    </row>
    <row r="96" spans="1:5" ht="30.75" customHeight="1">
      <c r="A96" s="29" t="s">
        <v>165</v>
      </c>
      <c r="B96" s="17" t="s">
        <v>139</v>
      </c>
      <c r="C96" s="21">
        <v>0.15</v>
      </c>
      <c r="D96" s="21">
        <v>0.15</v>
      </c>
      <c r="E96" s="16">
        <f t="shared" si="2"/>
        <v>100</v>
      </c>
    </row>
    <row r="97" spans="1:5" ht="19.5" customHeight="1">
      <c r="A97" s="29" t="s">
        <v>166</v>
      </c>
      <c r="B97" s="17" t="s">
        <v>154</v>
      </c>
      <c r="C97" s="21">
        <v>0.15</v>
      </c>
      <c r="D97" s="21">
        <v>0.15</v>
      </c>
      <c r="E97" s="16">
        <f t="shared" si="2"/>
        <v>100</v>
      </c>
    </row>
    <row r="98" spans="1:5" ht="19.5" customHeight="1">
      <c r="A98" s="29" t="s">
        <v>167</v>
      </c>
      <c r="B98" s="17" t="s">
        <v>158</v>
      </c>
      <c r="C98" s="21">
        <v>0.15</v>
      </c>
      <c r="D98" s="21">
        <v>0.15</v>
      </c>
      <c r="E98" s="16">
        <f t="shared" si="2"/>
        <v>100</v>
      </c>
    </row>
    <row r="99" spans="1:5" ht="26.25" customHeight="1">
      <c r="A99" s="29" t="s">
        <v>168</v>
      </c>
      <c r="B99" s="17" t="s">
        <v>122</v>
      </c>
      <c r="C99" s="21">
        <v>55.9</v>
      </c>
      <c r="D99" s="21">
        <v>40.356</v>
      </c>
      <c r="E99" s="16">
        <f t="shared" si="2"/>
        <v>72.19320214669052</v>
      </c>
    </row>
    <row r="100" spans="1:5" ht="19.5" customHeight="1">
      <c r="A100" s="29" t="s">
        <v>169</v>
      </c>
      <c r="B100" s="17" t="s">
        <v>124</v>
      </c>
      <c r="C100" s="21">
        <v>55.9</v>
      </c>
      <c r="D100" s="21">
        <v>40.356</v>
      </c>
      <c r="E100" s="16">
        <f t="shared" si="2"/>
        <v>72.19320214669052</v>
      </c>
    </row>
    <row r="101" spans="1:5" ht="19.5" customHeight="1">
      <c r="A101" s="29" t="s">
        <v>170</v>
      </c>
      <c r="B101" s="17" t="s">
        <v>126</v>
      </c>
      <c r="C101" s="21">
        <v>55.9</v>
      </c>
      <c r="D101" s="21">
        <v>40.36</v>
      </c>
      <c r="E101" s="16">
        <f t="shared" si="2"/>
        <v>72.20035778175313</v>
      </c>
    </row>
    <row r="102" spans="1:5" ht="19.5" customHeight="1">
      <c r="A102" s="29" t="s">
        <v>171</v>
      </c>
      <c r="B102" s="17" t="s">
        <v>128</v>
      </c>
      <c r="C102" s="21">
        <v>43</v>
      </c>
      <c r="D102" s="21">
        <v>31.273</v>
      </c>
      <c r="E102" s="16">
        <f t="shared" si="2"/>
        <v>72.72790697674418</v>
      </c>
    </row>
    <row r="103" spans="1:5" ht="19.5" customHeight="1">
      <c r="A103" s="29" t="s">
        <v>172</v>
      </c>
      <c r="B103" s="17" t="s">
        <v>130</v>
      </c>
      <c r="C103" s="21">
        <v>12.9</v>
      </c>
      <c r="D103" s="21">
        <v>9.082</v>
      </c>
      <c r="E103" s="16">
        <f t="shared" si="2"/>
        <v>70.4031007751938</v>
      </c>
    </row>
    <row r="104" spans="1:5" ht="27" customHeight="1">
      <c r="A104" s="29" t="s">
        <v>173</v>
      </c>
      <c r="B104" s="17" t="s">
        <v>139</v>
      </c>
      <c r="C104" s="21">
        <v>60</v>
      </c>
      <c r="D104" s="21">
        <v>19.999</v>
      </c>
      <c r="E104" s="16">
        <f t="shared" si="2"/>
        <v>33.33166666666666</v>
      </c>
    </row>
    <row r="105" spans="1:5" ht="19.5" customHeight="1">
      <c r="A105" s="29" t="s">
        <v>174</v>
      </c>
      <c r="B105" s="17" t="s">
        <v>124</v>
      </c>
      <c r="C105" s="21">
        <v>60</v>
      </c>
      <c r="D105" s="21">
        <v>20</v>
      </c>
      <c r="E105" s="16">
        <f t="shared" si="2"/>
        <v>33.33333333333333</v>
      </c>
    </row>
    <row r="106" spans="1:5" ht="19.5" customHeight="1">
      <c r="A106" s="29" t="s">
        <v>175</v>
      </c>
      <c r="B106" s="17" t="s">
        <v>142</v>
      </c>
      <c r="C106" s="21">
        <v>60</v>
      </c>
      <c r="D106" s="21">
        <v>20</v>
      </c>
      <c r="E106" s="16">
        <f t="shared" si="2"/>
        <v>33.33333333333333</v>
      </c>
    </row>
    <row r="107" spans="1:5" ht="19.5" customHeight="1">
      <c r="A107" s="29" t="s">
        <v>176</v>
      </c>
      <c r="B107" s="17" t="s">
        <v>152</v>
      </c>
      <c r="C107" s="21">
        <v>60</v>
      </c>
      <c r="D107" s="21">
        <v>20</v>
      </c>
      <c r="E107" s="16">
        <f t="shared" si="2"/>
        <v>33.33333333333333</v>
      </c>
    </row>
    <row r="108" spans="1:5" ht="24" customHeight="1">
      <c r="A108" s="29" t="s">
        <v>177</v>
      </c>
      <c r="B108" s="17" t="s">
        <v>139</v>
      </c>
      <c r="C108" s="21">
        <v>70</v>
      </c>
      <c r="D108" s="21">
        <v>39.485</v>
      </c>
      <c r="E108" s="16">
        <f t="shared" si="2"/>
        <v>56.40714285714286</v>
      </c>
    </row>
    <row r="109" spans="1:5" ht="19.5" customHeight="1">
      <c r="A109" s="29" t="s">
        <v>178</v>
      </c>
      <c r="B109" s="17" t="s">
        <v>124</v>
      </c>
      <c r="C109" s="21">
        <v>70</v>
      </c>
      <c r="D109" s="21">
        <v>39.49</v>
      </c>
      <c r="E109" s="16">
        <f t="shared" si="2"/>
        <v>56.41428571428572</v>
      </c>
    </row>
    <row r="110" spans="1:5" ht="19.5" customHeight="1">
      <c r="A110" s="29" t="s">
        <v>179</v>
      </c>
      <c r="B110" s="17" t="s">
        <v>142</v>
      </c>
      <c r="C110" s="21">
        <v>70</v>
      </c>
      <c r="D110" s="21">
        <v>39.49</v>
      </c>
      <c r="E110" s="16">
        <f t="shared" si="2"/>
        <v>56.41428571428572</v>
      </c>
    </row>
    <row r="111" spans="1:5" ht="19.5" customHeight="1">
      <c r="A111" s="29" t="s">
        <v>180</v>
      </c>
      <c r="B111" s="17" t="s">
        <v>150</v>
      </c>
      <c r="C111" s="21">
        <v>70</v>
      </c>
      <c r="D111" s="21">
        <v>39.49</v>
      </c>
      <c r="E111" s="16">
        <f t="shared" si="2"/>
        <v>56.41428571428572</v>
      </c>
    </row>
    <row r="112" spans="1:5" ht="19.5" customHeight="1">
      <c r="A112" s="29" t="s">
        <v>182</v>
      </c>
      <c r="B112" s="17" t="s">
        <v>181</v>
      </c>
      <c r="C112" s="21">
        <v>2367.5</v>
      </c>
      <c r="D112" s="21">
        <v>1845.947</v>
      </c>
      <c r="E112" s="16">
        <f t="shared" si="2"/>
        <v>77.97030623020062</v>
      </c>
    </row>
    <row r="113" spans="1:5" ht="19.5" customHeight="1">
      <c r="A113" s="29" t="s">
        <v>183</v>
      </c>
      <c r="B113" s="17" t="s">
        <v>124</v>
      </c>
      <c r="C113" s="21">
        <v>2367.5</v>
      </c>
      <c r="D113" s="21">
        <v>1845.947</v>
      </c>
      <c r="E113" s="16">
        <f t="shared" si="2"/>
        <v>77.97030623020062</v>
      </c>
    </row>
    <row r="114" spans="1:5" ht="19.5" customHeight="1">
      <c r="A114" s="29" t="s">
        <v>185</v>
      </c>
      <c r="B114" s="17" t="s">
        <v>184</v>
      </c>
      <c r="C114" s="21">
        <v>2367.5</v>
      </c>
      <c r="D114" s="21">
        <v>1845.947</v>
      </c>
      <c r="E114" s="16">
        <f t="shared" si="2"/>
        <v>77.97030623020062</v>
      </c>
    </row>
    <row r="115" spans="1:5" ht="28.5" customHeight="1">
      <c r="A115" s="29" t="s">
        <v>187</v>
      </c>
      <c r="B115" s="17" t="s">
        <v>186</v>
      </c>
      <c r="C115" s="21">
        <v>2367.5</v>
      </c>
      <c r="D115" s="21">
        <v>1845.95</v>
      </c>
      <c r="E115" s="16">
        <f t="shared" si="2"/>
        <v>77.97043294614573</v>
      </c>
    </row>
    <row r="116" spans="1:5" ht="27" customHeight="1">
      <c r="A116" s="29" t="s">
        <v>189</v>
      </c>
      <c r="B116" s="17" t="s">
        <v>188</v>
      </c>
      <c r="C116" s="21">
        <v>11.8</v>
      </c>
      <c r="D116" s="21">
        <v>6.267</v>
      </c>
      <c r="E116" s="16">
        <f t="shared" si="2"/>
        <v>53.110169491525426</v>
      </c>
    </row>
    <row r="117" spans="1:5" ht="19.5" customHeight="1">
      <c r="A117" s="29" t="s">
        <v>190</v>
      </c>
      <c r="B117" s="17" t="s">
        <v>124</v>
      </c>
      <c r="C117" s="21">
        <v>11.8</v>
      </c>
      <c r="D117" s="21">
        <f>D116</f>
        <v>6.267</v>
      </c>
      <c r="E117" s="16">
        <f t="shared" si="2"/>
        <v>53.110169491525426</v>
      </c>
    </row>
    <row r="118" spans="1:5" ht="19.5" customHeight="1">
      <c r="A118" s="29" t="s">
        <v>191</v>
      </c>
      <c r="B118" s="17" t="s">
        <v>142</v>
      </c>
      <c r="C118" s="21">
        <v>11.8</v>
      </c>
      <c r="D118" s="21">
        <f>D117</f>
        <v>6.267</v>
      </c>
      <c r="E118" s="16">
        <f t="shared" si="2"/>
        <v>53.110169491525426</v>
      </c>
    </row>
    <row r="119" spans="1:5" ht="19.5" customHeight="1">
      <c r="A119" s="29" t="s">
        <v>192</v>
      </c>
      <c r="B119" s="17" t="s">
        <v>150</v>
      </c>
      <c r="C119" s="21">
        <v>11.8</v>
      </c>
      <c r="D119" s="21">
        <f>D118</f>
        <v>6.267</v>
      </c>
      <c r="E119" s="16">
        <f t="shared" si="2"/>
        <v>53.110169491525426</v>
      </c>
    </row>
    <row r="120" spans="1:5" ht="27" customHeight="1">
      <c r="A120" s="29" t="s">
        <v>193</v>
      </c>
      <c r="B120" s="17" t="s">
        <v>139</v>
      </c>
      <c r="C120" s="21">
        <v>172.72</v>
      </c>
      <c r="D120" s="21">
        <v>50.72</v>
      </c>
      <c r="E120" s="16">
        <f t="shared" si="2"/>
        <v>29.365446966188046</v>
      </c>
    </row>
    <row r="121" spans="1:5" ht="19.5" customHeight="1">
      <c r="A121" s="29" t="s">
        <v>194</v>
      </c>
      <c r="B121" s="17" t="s">
        <v>124</v>
      </c>
      <c r="C121" s="21">
        <f>C120</f>
        <v>172.72</v>
      </c>
      <c r="D121" s="21">
        <v>50.72</v>
      </c>
      <c r="E121" s="16">
        <f t="shared" si="2"/>
        <v>29.365446966188046</v>
      </c>
    </row>
    <row r="122" spans="1:5" ht="19.5" customHeight="1">
      <c r="A122" s="29" t="s">
        <v>195</v>
      </c>
      <c r="B122" s="17" t="s">
        <v>142</v>
      </c>
      <c r="C122" s="21">
        <f>C121</f>
        <v>172.72</v>
      </c>
      <c r="D122" s="21">
        <v>50.72</v>
      </c>
      <c r="E122" s="16">
        <f t="shared" si="2"/>
        <v>29.365446966188046</v>
      </c>
    </row>
    <row r="123" spans="1:5" ht="19.5" customHeight="1">
      <c r="A123" s="29" t="s">
        <v>196</v>
      </c>
      <c r="B123" s="17" t="s">
        <v>150</v>
      </c>
      <c r="C123" s="21">
        <f>C122</f>
        <v>172.72</v>
      </c>
      <c r="D123" s="21">
        <v>50.72</v>
      </c>
      <c r="E123" s="16">
        <f t="shared" si="2"/>
        <v>29.365446966188046</v>
      </c>
    </row>
    <row r="124" spans="1:5" ht="27.75" customHeight="1">
      <c r="A124" s="29" t="s">
        <v>197</v>
      </c>
      <c r="B124" s="17" t="s">
        <v>139</v>
      </c>
      <c r="C124" s="21">
        <v>1423.84</v>
      </c>
      <c r="D124" s="21">
        <v>662.542</v>
      </c>
      <c r="E124" s="16">
        <f t="shared" si="2"/>
        <v>46.53205416338915</v>
      </c>
    </row>
    <row r="125" spans="1:5" ht="19.5" customHeight="1">
      <c r="A125" s="29" t="s">
        <v>198</v>
      </c>
      <c r="B125" s="17" t="s">
        <v>124</v>
      </c>
      <c r="C125" s="21">
        <v>1286.5</v>
      </c>
      <c r="D125" s="21">
        <v>532.194</v>
      </c>
      <c r="E125" s="16">
        <f t="shared" si="2"/>
        <v>41.36758647493198</v>
      </c>
    </row>
    <row r="126" spans="1:5" ht="19.5" customHeight="1">
      <c r="A126" s="29" t="s">
        <v>199</v>
      </c>
      <c r="B126" s="17" t="s">
        <v>142</v>
      </c>
      <c r="C126" s="21">
        <v>1286.5</v>
      </c>
      <c r="D126" s="21">
        <v>532.194</v>
      </c>
      <c r="E126" s="16">
        <f t="shared" si="2"/>
        <v>41.36758647493198</v>
      </c>
    </row>
    <row r="127" spans="1:5" ht="19.5" customHeight="1">
      <c r="A127" s="29" t="s">
        <v>200</v>
      </c>
      <c r="B127" s="17" t="s">
        <v>150</v>
      </c>
      <c r="C127" s="21">
        <v>1146.86</v>
      </c>
      <c r="D127" s="21">
        <v>392.791</v>
      </c>
      <c r="E127" s="16">
        <f t="shared" si="2"/>
        <v>34.249254486162215</v>
      </c>
    </row>
    <row r="128" spans="1:5" ht="19.5" customHeight="1">
      <c r="A128" s="29" t="s">
        <v>201</v>
      </c>
      <c r="B128" s="17" t="s">
        <v>152</v>
      </c>
      <c r="C128" s="21">
        <v>139.638</v>
      </c>
      <c r="D128" s="21">
        <v>139.402</v>
      </c>
      <c r="E128" s="16">
        <f t="shared" si="2"/>
        <v>99.83099156390092</v>
      </c>
    </row>
    <row r="129" spans="1:5" ht="19.5" customHeight="1">
      <c r="A129" s="29" t="s">
        <v>202</v>
      </c>
      <c r="B129" s="17" t="s">
        <v>154</v>
      </c>
      <c r="C129" s="21">
        <v>137.348</v>
      </c>
      <c r="D129" s="21">
        <v>130.348</v>
      </c>
      <c r="E129" s="16">
        <f t="shared" si="2"/>
        <v>94.90345691236858</v>
      </c>
    </row>
    <row r="130" spans="1:5" ht="19.5" customHeight="1">
      <c r="A130" s="29" t="s">
        <v>203</v>
      </c>
      <c r="B130" s="17" t="s">
        <v>156</v>
      </c>
      <c r="C130" s="21">
        <v>67.348</v>
      </c>
      <c r="D130" s="21">
        <v>67.348</v>
      </c>
      <c r="E130" s="16">
        <f t="shared" si="2"/>
        <v>100</v>
      </c>
    </row>
    <row r="131" spans="1:5" ht="19.5" customHeight="1">
      <c r="A131" s="29" t="s">
        <v>204</v>
      </c>
      <c r="B131" s="17" t="s">
        <v>158</v>
      </c>
      <c r="C131" s="21">
        <v>70</v>
      </c>
      <c r="D131" s="21">
        <v>63</v>
      </c>
      <c r="E131" s="16">
        <f t="shared" si="2"/>
        <v>90</v>
      </c>
    </row>
    <row r="132" spans="1:5" ht="26.25" customHeight="1">
      <c r="A132" s="29" t="s">
        <v>205</v>
      </c>
      <c r="B132" s="17" t="s">
        <v>139</v>
      </c>
      <c r="C132" s="21">
        <v>1483.699</v>
      </c>
      <c r="D132" s="21">
        <v>1039.6</v>
      </c>
      <c r="E132" s="16">
        <f t="shared" si="2"/>
        <v>70.06812028585313</v>
      </c>
    </row>
    <row r="133" spans="1:5" ht="19.5" customHeight="1">
      <c r="A133" s="29" t="s">
        <v>206</v>
      </c>
      <c r="B133" s="17" t="s">
        <v>124</v>
      </c>
      <c r="C133" s="21">
        <v>1312.21</v>
      </c>
      <c r="D133" s="21">
        <v>876.62</v>
      </c>
      <c r="E133" s="16">
        <f t="shared" si="2"/>
        <v>66.80485593007216</v>
      </c>
    </row>
    <row r="134" spans="1:5" ht="19.5" customHeight="1">
      <c r="A134" s="29" t="s">
        <v>207</v>
      </c>
      <c r="B134" s="17" t="s">
        <v>142</v>
      </c>
      <c r="C134" s="21">
        <v>1309.06</v>
      </c>
      <c r="D134" s="21">
        <v>873.47</v>
      </c>
      <c r="E134" s="16">
        <f t="shared" si="2"/>
        <v>66.72497822865262</v>
      </c>
    </row>
    <row r="135" spans="1:5" ht="19.5" customHeight="1">
      <c r="A135" s="29" t="s">
        <v>208</v>
      </c>
      <c r="B135" s="17" t="s">
        <v>148</v>
      </c>
      <c r="C135" s="21">
        <v>208.2</v>
      </c>
      <c r="D135" s="21">
        <v>103.497</v>
      </c>
      <c r="E135" s="16">
        <f aca="true" t="shared" si="3" ref="E135:E175">D135/C135*100</f>
        <v>49.710374639769455</v>
      </c>
    </row>
    <row r="136" spans="1:5" ht="19.5" customHeight="1">
      <c r="A136" s="29" t="s">
        <v>209</v>
      </c>
      <c r="B136" s="17" t="s">
        <v>150</v>
      </c>
      <c r="C136" s="21">
        <v>927.58</v>
      </c>
      <c r="D136" s="21">
        <v>668.692</v>
      </c>
      <c r="E136" s="16">
        <f t="shared" si="3"/>
        <v>72.08995450527178</v>
      </c>
    </row>
    <row r="137" spans="1:5" ht="19.5" customHeight="1">
      <c r="A137" s="29" t="s">
        <v>210</v>
      </c>
      <c r="B137" s="17" t="s">
        <v>152</v>
      </c>
      <c r="C137" s="21">
        <v>173.28</v>
      </c>
      <c r="D137" s="21">
        <v>101.28</v>
      </c>
      <c r="E137" s="16">
        <f t="shared" si="3"/>
        <v>58.448753462603875</v>
      </c>
    </row>
    <row r="138" spans="1:5" ht="19.5" customHeight="1">
      <c r="A138" s="29" t="s">
        <v>211</v>
      </c>
      <c r="B138" s="17" t="s">
        <v>163</v>
      </c>
      <c r="C138" s="21">
        <v>3.15</v>
      </c>
      <c r="D138" s="21">
        <v>3.15</v>
      </c>
      <c r="E138" s="16">
        <f t="shared" si="3"/>
        <v>100</v>
      </c>
    </row>
    <row r="139" spans="1:5" ht="19.5" customHeight="1">
      <c r="A139" s="29" t="s">
        <v>212</v>
      </c>
      <c r="B139" s="17" t="s">
        <v>154</v>
      </c>
      <c r="C139" s="21">
        <v>171.48</v>
      </c>
      <c r="D139" s="21">
        <v>162.98</v>
      </c>
      <c r="E139" s="16">
        <f t="shared" si="3"/>
        <v>95.04315372055049</v>
      </c>
    </row>
    <row r="140" spans="1:5" ht="19.5" customHeight="1">
      <c r="A140" s="29" t="s">
        <v>213</v>
      </c>
      <c r="B140" s="17" t="s">
        <v>156</v>
      </c>
      <c r="C140" s="21">
        <v>151.222</v>
      </c>
      <c r="D140" s="21">
        <v>142.722</v>
      </c>
      <c r="E140" s="16">
        <f t="shared" si="3"/>
        <v>94.37912473052863</v>
      </c>
    </row>
    <row r="141" spans="1:5" ht="19.5" customHeight="1">
      <c r="A141" s="29" t="s">
        <v>214</v>
      </c>
      <c r="B141" s="17" t="s">
        <v>158</v>
      </c>
      <c r="C141" s="21">
        <v>20.258</v>
      </c>
      <c r="D141" s="21">
        <v>20.258</v>
      </c>
      <c r="E141" s="16">
        <f t="shared" si="3"/>
        <v>100</v>
      </c>
    </row>
    <row r="142" spans="1:5" ht="25.5" customHeight="1">
      <c r="A142" s="29" t="s">
        <v>215</v>
      </c>
      <c r="B142" s="17" t="s">
        <v>139</v>
      </c>
      <c r="C142" s="21">
        <v>331.2</v>
      </c>
      <c r="D142" s="21">
        <v>216.907</v>
      </c>
      <c r="E142" s="16">
        <f t="shared" si="3"/>
        <v>65.49124396135267</v>
      </c>
    </row>
    <row r="143" spans="1:5" ht="19.5" customHeight="1">
      <c r="A143" s="29" t="s">
        <v>216</v>
      </c>
      <c r="B143" s="17" t="s">
        <v>124</v>
      </c>
      <c r="C143" s="21">
        <v>138.298</v>
      </c>
      <c r="D143" s="21">
        <v>24</v>
      </c>
      <c r="E143" s="16">
        <f t="shared" si="3"/>
        <v>17.353830134926028</v>
      </c>
    </row>
    <row r="144" spans="1:5" ht="19.5" customHeight="1">
      <c r="A144" s="29" t="s">
        <v>217</v>
      </c>
      <c r="B144" s="17" t="s">
        <v>142</v>
      </c>
      <c r="C144" s="21">
        <v>128.298</v>
      </c>
      <c r="D144" s="21">
        <v>14.003</v>
      </c>
      <c r="E144" s="16">
        <f t="shared" si="3"/>
        <v>10.914433584311526</v>
      </c>
    </row>
    <row r="145" spans="1:5" ht="19.5" customHeight="1">
      <c r="A145" s="29" t="s">
        <v>218</v>
      </c>
      <c r="B145" s="17" t="s">
        <v>146</v>
      </c>
      <c r="C145" s="21">
        <v>4.045</v>
      </c>
      <c r="D145" s="21">
        <v>4.045</v>
      </c>
      <c r="E145" s="16">
        <f t="shared" si="3"/>
        <v>100</v>
      </c>
    </row>
    <row r="146" spans="1:5" ht="19.5" customHeight="1">
      <c r="A146" s="29" t="s">
        <v>219</v>
      </c>
      <c r="B146" s="17" t="s">
        <v>150</v>
      </c>
      <c r="C146" s="21">
        <v>124.252</v>
      </c>
      <c r="D146" s="21">
        <v>9.958</v>
      </c>
      <c r="E146" s="16">
        <f t="shared" si="3"/>
        <v>8.014357917779996</v>
      </c>
    </row>
    <row r="147" spans="1:5" ht="19.5" customHeight="1">
      <c r="A147" s="29" t="s">
        <v>220</v>
      </c>
      <c r="B147" s="17" t="s">
        <v>163</v>
      </c>
      <c r="C147" s="21">
        <v>10</v>
      </c>
      <c r="D147" s="21">
        <v>10</v>
      </c>
      <c r="E147" s="16">
        <f t="shared" si="3"/>
        <v>100</v>
      </c>
    </row>
    <row r="148" spans="1:5" ht="19.5" customHeight="1">
      <c r="A148" s="29" t="s">
        <v>221</v>
      </c>
      <c r="B148" s="17" t="s">
        <v>154</v>
      </c>
      <c r="C148" s="21">
        <v>192.904</v>
      </c>
      <c r="D148" s="21">
        <v>192.904</v>
      </c>
      <c r="E148" s="16">
        <f t="shared" si="3"/>
        <v>100</v>
      </c>
    </row>
    <row r="149" spans="1:5" ht="19.5" customHeight="1">
      <c r="A149" s="29" t="s">
        <v>222</v>
      </c>
      <c r="B149" s="17" t="s">
        <v>156</v>
      </c>
      <c r="C149" s="21">
        <v>162.22</v>
      </c>
      <c r="D149" s="21">
        <v>162.2</v>
      </c>
      <c r="E149" s="16">
        <f t="shared" si="3"/>
        <v>99.98767106398716</v>
      </c>
    </row>
    <row r="150" spans="1:5" ht="19.5" customHeight="1">
      <c r="A150" s="29" t="s">
        <v>223</v>
      </c>
      <c r="B150" s="17" t="s">
        <v>158</v>
      </c>
      <c r="C150" s="21">
        <v>30.684</v>
      </c>
      <c r="D150" s="21">
        <v>30.684</v>
      </c>
      <c r="E150" s="16">
        <f t="shared" si="3"/>
        <v>100</v>
      </c>
    </row>
    <row r="151" spans="1:5" ht="26.25" customHeight="1">
      <c r="A151" s="29" t="s">
        <v>225</v>
      </c>
      <c r="B151" s="17" t="s">
        <v>224</v>
      </c>
      <c r="C151" s="21">
        <v>23</v>
      </c>
      <c r="D151" s="21">
        <v>9.128</v>
      </c>
      <c r="E151" s="16">
        <f t="shared" si="3"/>
        <v>39.686956521739134</v>
      </c>
    </row>
    <row r="152" spans="1:5" ht="19.5" customHeight="1">
      <c r="A152" s="29" t="s">
        <v>226</v>
      </c>
      <c r="B152" s="17" t="s">
        <v>124</v>
      </c>
      <c r="C152" s="21">
        <v>23</v>
      </c>
      <c r="D152" s="21">
        <v>9.128</v>
      </c>
      <c r="E152" s="16">
        <f t="shared" si="3"/>
        <v>39.686956521739134</v>
      </c>
    </row>
    <row r="153" spans="1:5" ht="19.5" customHeight="1">
      <c r="A153" s="29" t="s">
        <v>228</v>
      </c>
      <c r="B153" s="17" t="s">
        <v>227</v>
      </c>
      <c r="C153" s="21">
        <v>23</v>
      </c>
      <c r="D153" s="21">
        <f>D152</f>
        <v>9.128</v>
      </c>
      <c r="E153" s="16">
        <f t="shared" si="3"/>
        <v>39.686956521739134</v>
      </c>
    </row>
    <row r="154" spans="1:5" ht="30" customHeight="1">
      <c r="A154" s="29" t="s">
        <v>230</v>
      </c>
      <c r="B154" s="17" t="s">
        <v>229</v>
      </c>
      <c r="C154" s="21">
        <v>23</v>
      </c>
      <c r="D154" s="21">
        <f>D153</f>
        <v>9.128</v>
      </c>
      <c r="E154" s="16">
        <f t="shared" si="3"/>
        <v>39.686956521739134</v>
      </c>
    </row>
    <row r="155" spans="1:5" ht="25.5" customHeight="1">
      <c r="A155" s="29" t="s">
        <v>231</v>
      </c>
      <c r="B155" s="17" t="s">
        <v>139</v>
      </c>
      <c r="C155" s="21">
        <v>480</v>
      </c>
      <c r="D155" s="22" t="s">
        <v>82</v>
      </c>
      <c r="E155" s="16"/>
    </row>
    <row r="156" spans="1:5" ht="19.5" customHeight="1">
      <c r="A156" s="29" t="s">
        <v>232</v>
      </c>
      <c r="B156" s="17" t="s">
        <v>154</v>
      </c>
      <c r="C156" s="21">
        <v>480</v>
      </c>
      <c r="D156" s="22" t="s">
        <v>82</v>
      </c>
      <c r="E156" s="16"/>
    </row>
    <row r="157" spans="1:5" ht="19.5" customHeight="1">
      <c r="A157" s="29" t="s">
        <v>233</v>
      </c>
      <c r="B157" s="17" t="s">
        <v>156</v>
      </c>
      <c r="C157" s="21">
        <v>480</v>
      </c>
      <c r="D157" s="22" t="s">
        <v>82</v>
      </c>
      <c r="E157" s="16"/>
    </row>
    <row r="158" spans="1:5" ht="24" customHeight="1">
      <c r="A158" s="29" t="s">
        <v>234</v>
      </c>
      <c r="B158" s="17" t="s">
        <v>122</v>
      </c>
      <c r="C158" s="21">
        <v>45.8</v>
      </c>
      <c r="D158" s="21">
        <v>23.995</v>
      </c>
      <c r="E158" s="16">
        <f t="shared" si="3"/>
        <v>52.39082969432315</v>
      </c>
    </row>
    <row r="159" spans="1:5" ht="19.5" customHeight="1">
      <c r="A159" s="29" t="s">
        <v>235</v>
      </c>
      <c r="B159" s="17" t="s">
        <v>124</v>
      </c>
      <c r="C159" s="21">
        <v>45.8</v>
      </c>
      <c r="D159" s="21">
        <v>23.995</v>
      </c>
      <c r="E159" s="16">
        <f t="shared" si="3"/>
        <v>52.39082969432315</v>
      </c>
    </row>
    <row r="160" spans="1:5" ht="19.5" customHeight="1">
      <c r="A160" s="29" t="s">
        <v>236</v>
      </c>
      <c r="B160" s="17" t="s">
        <v>126</v>
      </c>
      <c r="C160" s="21">
        <v>45.8</v>
      </c>
      <c r="D160" s="21">
        <f>D159</f>
        <v>23.995</v>
      </c>
      <c r="E160" s="16">
        <f t="shared" si="3"/>
        <v>52.39082969432315</v>
      </c>
    </row>
    <row r="161" spans="1:5" ht="19.5" customHeight="1">
      <c r="A161" s="29" t="s">
        <v>237</v>
      </c>
      <c r="B161" s="17" t="s">
        <v>128</v>
      </c>
      <c r="C161" s="21">
        <v>35.2</v>
      </c>
      <c r="D161" s="21">
        <v>18.545</v>
      </c>
      <c r="E161" s="16">
        <f t="shared" si="3"/>
        <v>52.68465909090909</v>
      </c>
    </row>
    <row r="162" spans="1:5" ht="19.5" customHeight="1">
      <c r="A162" s="29" t="s">
        <v>238</v>
      </c>
      <c r="B162" s="17" t="s">
        <v>130</v>
      </c>
      <c r="C162" s="21">
        <v>10.6</v>
      </c>
      <c r="D162" s="21">
        <v>5.449</v>
      </c>
      <c r="E162" s="16">
        <f t="shared" si="3"/>
        <v>51.40566037735849</v>
      </c>
    </row>
    <row r="163" spans="1:5" ht="25.5" customHeight="1">
      <c r="A163" s="29" t="s">
        <v>239</v>
      </c>
      <c r="B163" s="17" t="s">
        <v>139</v>
      </c>
      <c r="C163" s="21">
        <v>160.5</v>
      </c>
      <c r="D163" s="21">
        <v>82.291</v>
      </c>
      <c r="E163" s="16">
        <f t="shared" si="3"/>
        <v>51.27165109034267</v>
      </c>
    </row>
    <row r="164" spans="1:5" ht="19.5" customHeight="1">
      <c r="A164" s="29" t="s">
        <v>240</v>
      </c>
      <c r="B164" s="17" t="s">
        <v>124</v>
      </c>
      <c r="C164" s="21">
        <v>82</v>
      </c>
      <c r="D164" s="21">
        <v>38.291</v>
      </c>
      <c r="E164" s="16">
        <f t="shared" si="3"/>
        <v>46.69634146341463</v>
      </c>
    </row>
    <row r="165" spans="1:5" ht="19.5" customHeight="1">
      <c r="A165" s="29" t="s">
        <v>241</v>
      </c>
      <c r="B165" s="17" t="s">
        <v>142</v>
      </c>
      <c r="C165" s="21">
        <v>64.94</v>
      </c>
      <c r="D165" s="21">
        <v>34.291</v>
      </c>
      <c r="E165" s="16">
        <f t="shared" si="3"/>
        <v>52.80412688635664</v>
      </c>
    </row>
    <row r="166" spans="1:5" ht="19.5" customHeight="1">
      <c r="A166" s="29" t="s">
        <v>242</v>
      </c>
      <c r="B166" s="17" t="s">
        <v>146</v>
      </c>
      <c r="C166" s="21">
        <v>62.937</v>
      </c>
      <c r="D166" s="21">
        <v>34.046</v>
      </c>
      <c r="E166" s="16">
        <f t="shared" si="3"/>
        <v>54.09536520647632</v>
      </c>
    </row>
    <row r="167" spans="1:5" ht="19.5" customHeight="1">
      <c r="A167" s="29" t="s">
        <v>243</v>
      </c>
      <c r="B167" s="17" t="s">
        <v>148</v>
      </c>
      <c r="C167" s="21">
        <v>2</v>
      </c>
      <c r="D167" s="21">
        <v>0.244</v>
      </c>
      <c r="E167" s="16">
        <f t="shared" si="3"/>
        <v>12.2</v>
      </c>
    </row>
    <row r="168" spans="1:5" ht="19.5" customHeight="1">
      <c r="A168" s="29" t="s">
        <v>244</v>
      </c>
      <c r="B168" s="17" t="s">
        <v>163</v>
      </c>
      <c r="C168" s="21">
        <v>17.062</v>
      </c>
      <c r="D168" s="21">
        <v>4</v>
      </c>
      <c r="E168" s="16">
        <f t="shared" si="3"/>
        <v>23.4439104442621</v>
      </c>
    </row>
    <row r="169" spans="1:5" ht="19.5" customHeight="1">
      <c r="A169" s="29" t="s">
        <v>245</v>
      </c>
      <c r="B169" s="17" t="s">
        <v>154</v>
      </c>
      <c r="C169" s="21">
        <v>78.5</v>
      </c>
      <c r="D169" s="21">
        <v>44</v>
      </c>
      <c r="E169" s="16">
        <f t="shared" si="3"/>
        <v>56.05095541401274</v>
      </c>
    </row>
    <row r="170" spans="1:5" ht="19.5" customHeight="1">
      <c r="A170" s="29" t="s">
        <v>246</v>
      </c>
      <c r="B170" s="17" t="s">
        <v>156</v>
      </c>
      <c r="C170" s="21">
        <v>30</v>
      </c>
      <c r="D170" s="21">
        <v>18.5</v>
      </c>
      <c r="E170" s="16">
        <f t="shared" si="3"/>
        <v>61.66666666666667</v>
      </c>
    </row>
    <row r="171" spans="1:5" ht="19.5" customHeight="1">
      <c r="A171" s="29" t="s">
        <v>247</v>
      </c>
      <c r="B171" s="17" t="s">
        <v>158</v>
      </c>
      <c r="C171" s="21">
        <v>48.5</v>
      </c>
      <c r="D171" s="21">
        <v>25.56</v>
      </c>
      <c r="E171" s="16">
        <f t="shared" si="3"/>
        <v>52.70103092783505</v>
      </c>
    </row>
    <row r="172" spans="1:5" ht="19.5" customHeight="1">
      <c r="A172" s="29" t="s">
        <v>248</v>
      </c>
      <c r="B172" s="17" t="s">
        <v>181</v>
      </c>
      <c r="C172" s="21">
        <v>1013.7</v>
      </c>
      <c r="D172" s="21">
        <v>760.275</v>
      </c>
      <c r="E172" s="16">
        <f t="shared" si="3"/>
        <v>74.99999999999999</v>
      </c>
    </row>
    <row r="173" spans="1:5" ht="19.5" customHeight="1">
      <c r="A173" s="29" t="s">
        <v>249</v>
      </c>
      <c r="B173" s="17" t="s">
        <v>124</v>
      </c>
      <c r="C173" s="21">
        <v>1013.7</v>
      </c>
      <c r="D173" s="21">
        <f>D172</f>
        <v>760.275</v>
      </c>
      <c r="E173" s="16">
        <f t="shared" si="3"/>
        <v>74.99999999999999</v>
      </c>
    </row>
    <row r="174" spans="1:5" ht="19.5" customHeight="1">
      <c r="A174" s="29" t="s">
        <v>250</v>
      </c>
      <c r="B174" s="17" t="s">
        <v>184</v>
      </c>
      <c r="C174" s="21">
        <v>1013.7</v>
      </c>
      <c r="D174" s="21">
        <f>D173</f>
        <v>760.275</v>
      </c>
      <c r="E174" s="16">
        <f t="shared" si="3"/>
        <v>74.99999999999999</v>
      </c>
    </row>
    <row r="175" spans="1:5" ht="27" customHeight="1">
      <c r="A175" s="29" t="s">
        <v>251</v>
      </c>
      <c r="B175" s="17" t="s">
        <v>186</v>
      </c>
      <c r="C175" s="21">
        <v>1013.7</v>
      </c>
      <c r="D175" s="21">
        <f>D174</f>
        <v>760.275</v>
      </c>
      <c r="E175" s="16">
        <f t="shared" si="3"/>
        <v>74.99999999999999</v>
      </c>
    </row>
    <row r="176" spans="1:5" ht="27" customHeight="1">
      <c r="A176" s="28" t="s">
        <v>15</v>
      </c>
      <c r="B176" s="33" t="s">
        <v>121</v>
      </c>
      <c r="C176" s="16">
        <v>9381.823</v>
      </c>
      <c r="D176" s="16">
        <v>5849.082</v>
      </c>
      <c r="E176" s="16">
        <f>D176/C176*100</f>
        <v>62.34483426088938</v>
      </c>
    </row>
    <row r="177" spans="1:5" ht="19.5" customHeight="1">
      <c r="A177" s="28" t="s">
        <v>15</v>
      </c>
      <c r="B177" s="15" t="s">
        <v>252</v>
      </c>
      <c r="C177" s="16">
        <v>-779.915</v>
      </c>
      <c r="D177" s="16">
        <v>1052.792</v>
      </c>
      <c r="E177" s="23" t="s">
        <v>15</v>
      </c>
    </row>
    <row r="178" spans="1:5" ht="19.5" customHeight="1">
      <c r="A178" s="14" t="s">
        <v>15</v>
      </c>
      <c r="B178" s="15" t="s">
        <v>253</v>
      </c>
      <c r="C178" s="16">
        <v>779.915</v>
      </c>
      <c r="D178" s="16">
        <v>-1052.792</v>
      </c>
      <c r="E178" s="16">
        <f>D178/C178*100</f>
        <v>-134.98804356885046</v>
      </c>
    </row>
    <row r="179" spans="1:5" ht="19.5" customHeight="1">
      <c r="A179" s="14"/>
      <c r="B179" s="19" t="s">
        <v>16</v>
      </c>
      <c r="C179" s="24"/>
      <c r="D179" s="24"/>
      <c r="E179" s="27" t="s">
        <v>261</v>
      </c>
    </row>
    <row r="180" spans="1:5" ht="19.5" customHeight="1">
      <c r="A180" s="14" t="s">
        <v>15</v>
      </c>
      <c r="B180" s="17" t="s">
        <v>254</v>
      </c>
      <c r="C180" s="20" t="s">
        <v>82</v>
      </c>
      <c r="D180" s="20" t="s">
        <v>82</v>
      </c>
      <c r="E180" s="27" t="s">
        <v>261</v>
      </c>
    </row>
    <row r="181" spans="1:5" ht="19.5" customHeight="1">
      <c r="A181" s="14"/>
      <c r="B181" s="19" t="s">
        <v>255</v>
      </c>
      <c r="C181" s="24"/>
      <c r="D181" s="24"/>
      <c r="E181" s="27" t="s">
        <v>261</v>
      </c>
    </row>
    <row r="182" spans="1:5" ht="19.5" customHeight="1">
      <c r="A182" s="14" t="s">
        <v>15</v>
      </c>
      <c r="B182" s="25" t="s">
        <v>256</v>
      </c>
      <c r="C182" s="20" t="s">
        <v>82</v>
      </c>
      <c r="D182" s="20" t="s">
        <v>82</v>
      </c>
      <c r="E182" s="27" t="s">
        <v>261</v>
      </c>
    </row>
    <row r="183" spans="1:5" ht="19.5" customHeight="1">
      <c r="A183" s="14"/>
      <c r="B183" s="26" t="s">
        <v>255</v>
      </c>
      <c r="C183" s="24"/>
      <c r="D183" s="24"/>
      <c r="E183" s="27" t="s">
        <v>261</v>
      </c>
    </row>
    <row r="184" spans="1:5" ht="19.5" customHeight="1">
      <c r="A184" s="14" t="s">
        <v>258</v>
      </c>
      <c r="B184" s="25" t="s">
        <v>257</v>
      </c>
      <c r="C184" s="18">
        <v>779.915</v>
      </c>
      <c r="D184" s="18">
        <v>-1052.792</v>
      </c>
      <c r="E184" s="16">
        <f>D184/C184*100</f>
        <v>-134.98804356885046</v>
      </c>
    </row>
    <row r="185" spans="1:5" ht="19.5" customHeight="1">
      <c r="A185" s="14" t="s">
        <v>260</v>
      </c>
      <c r="B185" s="25" t="s">
        <v>259</v>
      </c>
      <c r="C185" s="18">
        <v>-8601.908</v>
      </c>
      <c r="D185" s="18">
        <v>-7846.127</v>
      </c>
      <c r="E185" s="27" t="s">
        <v>261</v>
      </c>
    </row>
    <row r="186" spans="1:5" ht="19.5" customHeight="1">
      <c r="A186" s="14" t="s">
        <v>263</v>
      </c>
      <c r="B186" s="17" t="s">
        <v>262</v>
      </c>
      <c r="C186" s="18">
        <v>-8601.908</v>
      </c>
      <c r="D186" s="18">
        <v>-7846.127</v>
      </c>
      <c r="E186" s="27" t="s">
        <v>261</v>
      </c>
    </row>
    <row r="187" spans="1:5" ht="19.5" customHeight="1">
      <c r="A187" s="14" t="s">
        <v>265</v>
      </c>
      <c r="B187" s="17" t="s">
        <v>264</v>
      </c>
      <c r="C187" s="18">
        <v>-8601.908</v>
      </c>
      <c r="D187" s="18">
        <f>D186</f>
        <v>-7846.127</v>
      </c>
      <c r="E187" s="27" t="s">
        <v>261</v>
      </c>
    </row>
    <row r="188" spans="1:5" ht="26.25" customHeight="1">
      <c r="A188" s="14" t="s">
        <v>267</v>
      </c>
      <c r="B188" s="17" t="s">
        <v>266</v>
      </c>
      <c r="C188" s="18">
        <v>-8601.908</v>
      </c>
      <c r="D188" s="18">
        <f>D187</f>
        <v>-7846.127</v>
      </c>
      <c r="E188" s="27" t="s">
        <v>261</v>
      </c>
    </row>
    <row r="189" spans="1:5" ht="19.5" customHeight="1">
      <c r="A189" s="14" t="s">
        <v>269</v>
      </c>
      <c r="B189" s="25" t="s">
        <v>268</v>
      </c>
      <c r="C189" s="18">
        <v>9381.823</v>
      </c>
      <c r="D189" s="18">
        <v>6793.335</v>
      </c>
      <c r="E189" s="27" t="s">
        <v>261</v>
      </c>
    </row>
    <row r="190" spans="1:5" ht="19.5" customHeight="1">
      <c r="A190" s="32" t="s">
        <v>271</v>
      </c>
      <c r="B190" s="17" t="s">
        <v>270</v>
      </c>
      <c r="C190" s="18">
        <f aca="true" t="shared" si="4" ref="C190:D192">C189</f>
        <v>9381.823</v>
      </c>
      <c r="D190" s="18">
        <f t="shared" si="4"/>
        <v>6793.335</v>
      </c>
      <c r="E190" s="27" t="s">
        <v>261</v>
      </c>
    </row>
    <row r="191" spans="1:5" ht="19.5" customHeight="1">
      <c r="A191" s="32" t="s">
        <v>273</v>
      </c>
      <c r="B191" s="17" t="s">
        <v>272</v>
      </c>
      <c r="C191" s="18">
        <f t="shared" si="4"/>
        <v>9381.823</v>
      </c>
      <c r="D191" s="18">
        <f t="shared" si="4"/>
        <v>6793.335</v>
      </c>
      <c r="E191" s="27" t="s">
        <v>261</v>
      </c>
    </row>
    <row r="192" spans="1:5" ht="31.5" customHeight="1">
      <c r="A192" s="32" t="s">
        <v>275</v>
      </c>
      <c r="B192" s="17" t="s">
        <v>274</v>
      </c>
      <c r="C192" s="18">
        <f t="shared" si="4"/>
        <v>9381.823</v>
      </c>
      <c r="D192" s="18">
        <f t="shared" si="4"/>
        <v>6793.335</v>
      </c>
      <c r="E192" s="27" t="s">
        <v>261</v>
      </c>
    </row>
    <row r="193" spans="1:5" ht="12.75">
      <c r="A193" s="8"/>
      <c r="B193" s="8"/>
      <c r="C193" s="10"/>
      <c r="D193" s="4"/>
      <c r="E193" s="4"/>
    </row>
    <row r="194" spans="1:5" ht="12.75">
      <c r="A194" s="11"/>
      <c r="B194" s="2" t="s">
        <v>279</v>
      </c>
      <c r="C194" s="3"/>
      <c r="D194" s="4"/>
      <c r="E194" s="4"/>
    </row>
    <row r="195" spans="1:5" ht="12.75">
      <c r="A195" s="5"/>
      <c r="B195" s="5" t="s">
        <v>276</v>
      </c>
      <c r="C195" s="6"/>
      <c r="D195" s="7"/>
      <c r="E195" s="7"/>
    </row>
    <row r="196" spans="1:5" ht="12.75">
      <c r="A196" s="9"/>
      <c r="B196" s="8"/>
      <c r="C196" s="4"/>
      <c r="D196" s="4"/>
      <c r="E196" s="4"/>
    </row>
    <row r="197" spans="1:5" ht="12.75">
      <c r="A197" s="9"/>
      <c r="B197" s="8"/>
      <c r="C197" s="4"/>
      <c r="D197" s="4"/>
      <c r="E197" s="4"/>
    </row>
    <row r="198" spans="1:5" ht="12.75">
      <c r="A198" s="9"/>
      <c r="B198" s="3"/>
      <c r="C198" s="1"/>
      <c r="D198" s="1"/>
      <c r="E198" s="4"/>
    </row>
    <row r="199" spans="1:5" ht="12.75">
      <c r="A199" s="12"/>
      <c r="B199" s="10" t="s">
        <v>280</v>
      </c>
      <c r="C199" s="10"/>
      <c r="D199" s="10"/>
      <c r="E199" s="10"/>
    </row>
    <row r="200" spans="1:5" ht="12.75">
      <c r="A200" s="5"/>
      <c r="B200" s="5" t="s">
        <v>277</v>
      </c>
      <c r="C200" s="10"/>
      <c r="D200" s="10"/>
      <c r="E200" s="10"/>
    </row>
  </sheetData>
  <mergeCells count="14">
    <mergeCell ref="A13:A15"/>
    <mergeCell ref="B71:D71"/>
    <mergeCell ref="B17:E17"/>
    <mergeCell ref="B13:B15"/>
    <mergeCell ref="C13:C15"/>
    <mergeCell ref="D13:D15"/>
    <mergeCell ref="E13:E15"/>
    <mergeCell ref="A9:F9"/>
    <mergeCell ref="A10:F10"/>
    <mergeCell ref="A11:F11"/>
    <mergeCell ref="C2:E2"/>
    <mergeCell ref="C5:E5"/>
    <mergeCell ref="A7:F7"/>
    <mergeCell ref="A8:F8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2015-11-05T08:43:13Z</cp:lastPrinted>
  <dcterms:created xsi:type="dcterms:W3CDTF">2015-10-19T07:25:48Z</dcterms:created>
  <dcterms:modified xsi:type="dcterms:W3CDTF">2015-11-05T08:43:21Z</dcterms:modified>
  <cp:category/>
  <cp:version/>
  <cp:contentType/>
  <cp:contentStatus/>
</cp:coreProperties>
</file>