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2225" activeTab="0"/>
  </bookViews>
  <sheets>
    <sheet name="Доходы" sheetId="1" r:id="rId1"/>
  </sheets>
  <definedNames>
    <definedName name="_xlnm.Print_Titles" localSheetId="0">'Доходы'!$12:$15</definedName>
  </definedNames>
  <calcPr fullCalcOnLoad="1"/>
</workbook>
</file>

<file path=xl/sharedStrings.xml><?xml version="1.0" encoding="utf-8"?>
<sst xmlns="http://schemas.openxmlformats.org/spreadsheetml/2006/main" count="372" uniqueCount="238">
  <si>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</si>
  <si>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</si>
  <si>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</si>
  <si>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</si>
  <si>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</si>
  <si>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</si>
  <si>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</si>
  <si>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>x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</si>
  <si>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</si>
  <si>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</si>
  <si>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</si>
  <si>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</si>
  <si>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</si>
  <si>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</si>
  <si>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>00010102010010000110</t>
  </si>
  <si>
    <t>00010102030010000110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</si>
  <si>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</si>
  <si>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</si>
  <si>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</si>
  <si>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</si>
  <si>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</si>
  <si>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</si>
  <si>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</si>
  <si>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</si>
  <si>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</si>
  <si>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</si>
  <si>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</si>
  <si>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</si>
  <si>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</si>
  <si>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сельскохозяйственный налог</t>
  </si>
  <si>
    <t>00010503000010000110</t>
  </si>
  <si>
    <t>00010503010010000110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</si>
  <si>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</si>
  <si>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</si>
  <si>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</si>
  <si>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</si>
  <si>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>00010601030100000110</t>
  </si>
  <si>
    <t xml:space="preserve">  Земельный налог</t>
  </si>
  <si>
    <t>00010606000000000110</t>
  </si>
  <si>
    <t>00010606010000000110</t>
  </si>
  <si>
    <t>00010606013100000110</t>
  </si>
  <si>
    <t>00010606020000000110</t>
  </si>
  <si>
    <t>00010606023100000110</t>
  </si>
  <si>
    <t xml:space="preserve">  ГОСУДАРСТВЕННАЯ ПОШЛИНА</t>
  </si>
  <si>
    <t>00010800000000000000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</si>
  <si>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</si>
  <si>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</si>
  <si>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</si>
  <si>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</si>
  <si>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00011100000000000000</t>
  </si>
  <si>
    <t>00011105000000000120</t>
  </si>
  <si>
    <t>00011105010000000120</t>
  </si>
  <si>
    <t>00011105013100000120</t>
  </si>
  <si>
    <t>00011400000000000000</t>
  </si>
  <si>
    <t>00011406000000000430</t>
  </si>
  <si>
    <t>00011406010000000430</t>
  </si>
  <si>
    <t>00011406013100000430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</si>
  <si>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</si>
  <si>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</si>
  <si>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</si>
  <si>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</si>
  <si>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</si>
  <si>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</si>
  <si>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</si>
  <si>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</si>
  <si>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</si>
  <si>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</si>
  <si>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</si>
  <si>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>00020201003100000151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</si>
  <si>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</si>
  <si>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</si>
  <si>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</si>
  <si>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</si>
  <si>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00020203015100000151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</si>
  <si>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</si>
  <si>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</si>
  <si>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00021905000100000151</t>
  </si>
  <si>
    <t>Приложение №1</t>
  </si>
  <si>
    <t xml:space="preserve">поселения Западнодвинского района </t>
  </si>
  <si>
    <t xml:space="preserve">отчёта об исполнении бюджета Ильинского сельского </t>
  </si>
  <si>
    <t>3</t>
  </si>
  <si>
    <t>Ильинского сельского поселения</t>
  </si>
  <si>
    <t>Ежеквартальный отчет об исполнении бюджета</t>
  </si>
  <si>
    <t>Западнодвинского района Тверской области</t>
  </si>
  <si>
    <t>ВСЕГО РАСХОДОВ</t>
  </si>
  <si>
    <t>Источники внутреннего финансирования дефицита бюджета</t>
  </si>
  <si>
    <t>ВСЕГО ДОХОДОВ</t>
  </si>
  <si>
    <t>Расходы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</si>
  <si>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</si>
  <si>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</si>
  <si>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</si>
  <si>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</si>
  <si>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</si>
  <si>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</si>
  <si>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</si>
  <si>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</si>
  <si>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</si>
  <si>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</si>
  <si>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</si>
  <si>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</si>
  <si>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</si>
  <si>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</si>
  <si>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</si>
  <si>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</si>
  <si>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</si>
  <si>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</si>
  <si>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</si>
  <si>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</si>
  <si>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</si>
  <si>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</si>
  <si>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</si>
  <si>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</si>
  <si>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</si>
  <si>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</si>
  <si>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</si>
  <si>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</si>
  <si>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</si>
  <si>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</si>
  <si>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</si>
  <si>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</si>
  <si>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</si>
  <si>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Исполнено, руб.</t>
  </si>
  <si>
    <t>Исполнено, %</t>
  </si>
  <si>
    <t>Утвержденные бюджетные назначения, руб.</t>
  </si>
  <si>
    <t>ДОХОДЫ</t>
  </si>
  <si>
    <t>Источники внутреннего финансирования дефицита бюджета всего</t>
  </si>
  <si>
    <t>Результат исполнения бюджета (дефицит "-",  профицит "+")</t>
  </si>
  <si>
    <t>×</t>
  </si>
  <si>
    <t>Тверской области за 1 квартал 2015 года"</t>
  </si>
  <si>
    <t>за 1 квартал 2015 года</t>
  </si>
  <si>
    <t xml:space="preserve">к постановлению от 29.04.2015г. № 25 "Об утверждении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</si>
  <si>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</si>
  <si>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</si>
  <si>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</si>
  <si>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</si>
  <si>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</si>
  <si>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</si>
  <si>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</si>
  <si>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</si>
  <si>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</si>
  <si>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</si>
  <si>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</si>
  <si>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Прочие субвенции</t>
  </si>
  <si>
    <t xml:space="preserve">  Прочие субвенции бюджетам сельских поселений</t>
  </si>
  <si>
    <t xml:space="preserve">  Возврат остатков субсидий, субвенций и иных межбюджетных трансфертов, имеющих целевое назначение прошлых лет из бюджетов поселений.</t>
  </si>
  <si>
    <t>00010606030000000110</t>
  </si>
  <si>
    <t>00010606033100000110</t>
  </si>
  <si>
    <t>00010606040000000110</t>
  </si>
  <si>
    <t>00010606043100000110</t>
  </si>
  <si>
    <t>00020203999000000151</t>
  </si>
  <si>
    <t>00020203999100000151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</si>
  <si>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</si>
  <si>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</si>
  <si>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Прочая закупка товаров, работ и услуг для обеспечения государственных (муниципальных) нужд</t>
  </si>
  <si>
    <t xml:space="preserve">  Увеличение стоимости основных средств</t>
  </si>
  <si>
    <t xml:space="preserve">  Уплата иных платежей</t>
  </si>
  <si>
    <t xml:space="preserve">  Иные межбюджетные трансферты</t>
  </si>
  <si>
    <t xml:space="preserve">  Пособия, компенсации, меры социальной поддержки по публичным нормативным обязательствам</t>
  </si>
  <si>
    <t>00001040000000121000</t>
  </si>
  <si>
    <t>00001040000000121200</t>
  </si>
  <si>
    <t>00001040000000121210</t>
  </si>
  <si>
    <t>00001040000000121211</t>
  </si>
  <si>
    <t>00001040000000121213</t>
  </si>
  <si>
    <t>00001040000000122000</t>
  </si>
  <si>
    <t>00001040000000122200</t>
  </si>
  <si>
    <t>00001040000000122210</t>
  </si>
  <si>
    <t>00001040000000122212</t>
  </si>
  <si>
    <t>00001040000000122213</t>
  </si>
  <si>
    <t>00001040000000244000</t>
  </si>
  <si>
    <t>00001040000000244200</t>
  </si>
  <si>
    <t>00001040000000244220</t>
  </si>
  <si>
    <t>00001040000000244221</t>
  </si>
  <si>
    <t>00001040000000244223</t>
  </si>
  <si>
    <t>00001040000000244225</t>
  </si>
  <si>
    <t>00001040000000244226</t>
  </si>
  <si>
    <t>00001040000000244300</t>
  </si>
  <si>
    <t>00001040000000244310</t>
  </si>
  <si>
    <t>00001040000000244340</t>
  </si>
  <si>
    <t>00001040000000853000</t>
  </si>
  <si>
    <t>00001040000000853200</t>
  </si>
  <si>
    <t>00001040000000853290</t>
  </si>
  <si>
    <t>00001130000000244000</t>
  </si>
  <si>
    <t>00001130000000244300</t>
  </si>
  <si>
    <t>00001130000000244340</t>
  </si>
  <si>
    <t>00002030000000121000</t>
  </si>
  <si>
    <t>00002030000000121200</t>
  </si>
  <si>
    <t>00002030000000121210</t>
  </si>
  <si>
    <t>00002030000000121211</t>
  </si>
  <si>
    <t>00002030000000121213</t>
  </si>
  <si>
    <t>00002030000000244000</t>
  </si>
  <si>
    <t>00002030000000244300</t>
  </si>
  <si>
    <t>00002030000000244340</t>
  </si>
  <si>
    <t>00003090000000244000</t>
  </si>
  <si>
    <t>00003090000000244200</t>
  </si>
  <si>
    <t>00003090000000244220</t>
  </si>
  <si>
    <t>00003090000000244226</t>
  </si>
  <si>
    <t>00004090000000540000</t>
  </si>
  <si>
    <t>00004090000000540200</t>
  </si>
  <si>
    <t>00004090000000540250</t>
  </si>
  <si>
    <t>00004090000000540251</t>
  </si>
  <si>
    <t>00005010000000244000</t>
  </si>
  <si>
    <t>00005010000000244200</t>
  </si>
  <si>
    <t>00005010000000244220</t>
  </si>
  <si>
    <t>00005010000000244225</t>
  </si>
  <si>
    <t>00005020000000244000</t>
  </si>
  <si>
    <t>00005020000000244200</t>
  </si>
  <si>
    <t>00005020000000244220</t>
  </si>
  <si>
    <t>00005020000000244225</t>
  </si>
  <si>
    <t>00005020000000244226</t>
  </si>
  <si>
    <t>00005020000000244300</t>
  </si>
  <si>
    <t>00005020000000244340</t>
  </si>
  <si>
    <t>00005030000000244000</t>
  </si>
  <si>
    <t>00005030000000244200</t>
  </si>
  <si>
    <t>00005030000000244220</t>
  </si>
  <si>
    <t>00005030000000244223</t>
  </si>
  <si>
    <t>00005030000000244225</t>
  </si>
  <si>
    <t>00005030000000244226</t>
  </si>
  <si>
    <t>00010010000000313000</t>
  </si>
  <si>
    <t>00010010000000313200</t>
  </si>
  <si>
    <t>00010010000000313260</t>
  </si>
  <si>
    <t>00010010000000313263</t>
  </si>
  <si>
    <t>00011020000000121000</t>
  </si>
  <si>
    <t>00011020000000121200</t>
  </si>
  <si>
    <t>00011020000000121210</t>
  </si>
  <si>
    <t>00011020000000121211</t>
  </si>
  <si>
    <t>00011020000000121213</t>
  </si>
  <si>
    <t>00011020000000244000</t>
  </si>
  <si>
    <t>00011020000000244200</t>
  </si>
  <si>
    <t>00011020000000244220</t>
  </si>
  <si>
    <t>00011020000000244223</t>
  </si>
  <si>
    <t>00011020000000244300</t>
  </si>
  <si>
    <t>00011020000000244340</t>
  </si>
  <si>
    <t>00014030000000540000</t>
  </si>
  <si>
    <t>00014030000000540200</t>
  </si>
  <si>
    <t>00014030000000540250</t>
  </si>
  <si>
    <t>00014030000000540251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</si>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</sst>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"/>
  </numFmts>
  <fonts count="36"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0"/>
    </font>
    <font>
      <b/>
      <sz val="8"/>
      <name val="Arial Cyr"/>
      <family val="0"/>
    </font>
    <font>
      <sz val="12"/>
      <name val="Arial Black"/>
      <family val="2"/>
    </font>
    <font>
      <sz val="14"/>
      <name val="Arial Black"/>
      <family val="2"/>
    </font>
    <font>
      <b/>
      <sz val="12"/>
      <name val="Calibri"/>
      <family val="0"/>
    </font>
    <font>
      <b/>
      <sz val="9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>
      <alignment horizontal="left"/>
      <protection/>
    </xf>
    <xf numFmtId="0" fontId="4" fillId="15" borderId="1" applyNumberFormat="0" applyAlignment="0" applyProtection="0"/>
    <xf numFmtId="0" fontId="5" fillId="12" borderId="2" applyNumberFormat="0" applyAlignment="0" applyProtection="0"/>
    <xf numFmtId="0" fontId="3" fillId="0" borderId="0">
      <alignment horizontal="left"/>
      <protection/>
    </xf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0" fillId="3" borderId="7" applyNumberFormat="0" applyFont="0" applyAlignment="0" applyProtection="0"/>
    <xf numFmtId="0" fontId="14" fillId="15" borderId="8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horizontal="left"/>
      <protection/>
    </xf>
    <xf numFmtId="0" fontId="18" fillId="0" borderId="0" applyNumberFormat="0" applyFill="0" applyBorder="0" applyAlignment="0" applyProtection="0"/>
    <xf numFmtId="0" fontId="19" fillId="0" borderId="10">
      <alignment/>
      <protection/>
    </xf>
    <xf numFmtId="0" fontId="19" fillId="0" borderId="11">
      <alignment/>
      <protection/>
    </xf>
    <xf numFmtId="0" fontId="19" fillId="0" borderId="11">
      <alignment wrapText="1" shrinkToFit="1"/>
      <protection/>
    </xf>
    <xf numFmtId="0" fontId="19" fillId="0" borderId="11">
      <alignment/>
      <protection/>
    </xf>
    <xf numFmtId="0" fontId="19" fillId="0" borderId="0">
      <alignment/>
      <protection/>
    </xf>
    <xf numFmtId="0" fontId="19" fillId="0" borderId="0">
      <alignment wrapText="1" shrinkToFit="1"/>
      <protection/>
    </xf>
    <xf numFmtId="0" fontId="20" fillId="0" borderId="0">
      <alignment wrapText="1"/>
      <protection/>
    </xf>
    <xf numFmtId="0" fontId="20" fillId="0" borderId="12">
      <alignment horizontal="left"/>
      <protection/>
    </xf>
    <xf numFmtId="0" fontId="20" fillId="0" borderId="13">
      <alignment horizontal="left" wrapText="1" indent="2"/>
      <protection/>
    </xf>
    <xf numFmtId="0" fontId="20" fillId="0" borderId="14">
      <alignment horizontal="left" wrapText="1"/>
      <protection/>
    </xf>
    <xf numFmtId="0" fontId="20" fillId="0" borderId="15">
      <alignment horizontal="left" wrapText="1" indent="2"/>
      <protection/>
    </xf>
    <xf numFmtId="0" fontId="19" fillId="5" borderId="16">
      <alignment/>
      <protection/>
    </xf>
    <xf numFmtId="0" fontId="20" fillId="0" borderId="0">
      <alignment wrapText="1"/>
      <protection/>
    </xf>
    <xf numFmtId="0" fontId="20" fillId="0" borderId="12">
      <alignment horizontal="left"/>
      <protection/>
    </xf>
    <xf numFmtId="0" fontId="20" fillId="0" borderId="17">
      <alignment horizontal="center" vertical="center" shrinkToFit="1"/>
      <protection/>
    </xf>
    <xf numFmtId="0" fontId="20" fillId="0" borderId="18">
      <alignment horizontal="center" vertical="center" shrinkToFit="1"/>
      <protection/>
    </xf>
    <xf numFmtId="0" fontId="20" fillId="0" borderId="19">
      <alignment horizontal="center" vertical="center" shrinkToFit="1"/>
      <protection/>
    </xf>
    <xf numFmtId="0" fontId="20" fillId="0" borderId="20">
      <alignment horizontal="center" vertical="center" shrinkToFit="1"/>
      <protection/>
    </xf>
    <xf numFmtId="0" fontId="19" fillId="5" borderId="21">
      <alignment/>
      <protection/>
    </xf>
    <xf numFmtId="0" fontId="20" fillId="0" borderId="0">
      <alignment horizontal="center"/>
      <protection/>
    </xf>
    <xf numFmtId="0" fontId="20" fillId="0" borderId="12">
      <alignment horizontal="center" shrinkToFit="1"/>
      <protection/>
    </xf>
    <xf numFmtId="0" fontId="20" fillId="0" borderId="22">
      <alignment horizontal="center" vertical="center"/>
      <protection/>
    </xf>
    <xf numFmtId="0" fontId="20" fillId="0" borderId="23">
      <alignment horizontal="center" vertical="center"/>
      <protection/>
    </xf>
    <xf numFmtId="0" fontId="20" fillId="0" borderId="24">
      <alignment horizontal="center" vertical="center"/>
      <protection/>
    </xf>
    <xf numFmtId="0" fontId="20" fillId="0" borderId="25">
      <alignment horizontal="center" vertical="center"/>
      <protection/>
    </xf>
    <xf numFmtId="0" fontId="20" fillId="0" borderId="12">
      <alignment horizontal="center" vertical="center" shrinkToFit="1"/>
      <protection/>
    </xf>
    <xf numFmtId="0" fontId="20" fillId="0" borderId="23">
      <alignment horizontal="right" vertical="center" shrinkToFit="1"/>
      <protection/>
    </xf>
    <xf numFmtId="0" fontId="20" fillId="0" borderId="25">
      <alignment horizontal="right" vertical="center" shrinkToFit="1"/>
      <protection/>
    </xf>
    <xf numFmtId="0" fontId="20" fillId="0" borderId="25">
      <alignment horizontal="right" shrinkToFit="1"/>
      <protection/>
    </xf>
    <xf numFmtId="0" fontId="21" fillId="0" borderId="0">
      <alignment/>
      <protection/>
    </xf>
    <xf numFmtId="0" fontId="19" fillId="0" borderId="12">
      <alignment shrinkToFit="1"/>
      <protection/>
    </xf>
    <xf numFmtId="0" fontId="20" fillId="0" borderId="12">
      <alignment horizontal="right"/>
      <protection/>
    </xf>
    <xf numFmtId="0" fontId="20" fillId="0" borderId="13">
      <alignment horizontal="right" vertical="center" shrinkToFit="1"/>
      <protection/>
    </xf>
    <xf numFmtId="0" fontId="20" fillId="0" borderId="26">
      <alignment horizontal="right" shrinkToFit="1"/>
      <protection/>
    </xf>
    <xf numFmtId="0" fontId="20" fillId="0" borderId="27">
      <alignment horizontal="right" vertical="center" shrinkToFit="1"/>
      <protection/>
    </xf>
    <xf numFmtId="0" fontId="20" fillId="0" borderId="27">
      <alignment horizontal="right" shrinkToFit="1"/>
      <protection/>
    </xf>
    <xf numFmtId="0" fontId="19" fillId="5" borderId="12">
      <alignment/>
      <protection/>
    </xf>
    <xf numFmtId="0" fontId="22" fillId="0" borderId="27">
      <alignment wrapText="1"/>
      <protection/>
    </xf>
    <xf numFmtId="0" fontId="22" fillId="0" borderId="27">
      <alignment/>
      <protection/>
    </xf>
    <xf numFmtId="0" fontId="20" fillId="0" borderId="27">
      <alignment horizontal="center" shrinkToFit="1"/>
      <protection/>
    </xf>
    <xf numFmtId="0" fontId="20" fillId="0" borderId="25">
      <alignment horizontal="center" vertical="center" shrinkToFit="1"/>
      <protection/>
    </xf>
    <xf numFmtId="0" fontId="19" fillId="0" borderId="28">
      <alignment horizontal="left"/>
      <protection/>
    </xf>
    <xf numFmtId="0" fontId="23" fillId="0" borderId="0">
      <alignment horizontal="center"/>
      <protection/>
    </xf>
    <xf numFmtId="0" fontId="19" fillId="0" borderId="0">
      <alignment horizontal="left"/>
      <protection/>
    </xf>
    <xf numFmtId="0" fontId="20" fillId="0" borderId="0">
      <alignment horizontal="left"/>
      <protection/>
    </xf>
    <xf numFmtId="0" fontId="19" fillId="5" borderId="29">
      <alignment/>
      <protection/>
    </xf>
    <xf numFmtId="0" fontId="19" fillId="0" borderId="30">
      <alignment horizontal="left"/>
      <protection/>
    </xf>
    <xf numFmtId="0" fontId="20" fillId="0" borderId="12">
      <alignment horizontal="center" wrapText="1"/>
      <protection/>
    </xf>
    <xf numFmtId="0" fontId="23" fillId="0" borderId="28">
      <alignment horizontal="center"/>
      <protection/>
    </xf>
    <xf numFmtId="0" fontId="19" fillId="0" borderId="0">
      <alignment horizontal="center"/>
      <protection/>
    </xf>
    <xf numFmtId="0" fontId="20" fillId="0" borderId="12">
      <alignment horizontal="center"/>
      <protection/>
    </xf>
    <xf numFmtId="0" fontId="20" fillId="0" borderId="0">
      <alignment horizontal="center"/>
      <protection/>
    </xf>
    <xf numFmtId="0" fontId="21" fillId="0" borderId="0">
      <alignment horizontal="left"/>
      <protection/>
    </xf>
    <xf numFmtId="0" fontId="20" fillId="0" borderId="30">
      <alignment/>
      <protection/>
    </xf>
    <xf numFmtId="0" fontId="23" fillId="0" borderId="0">
      <alignment/>
      <protection/>
    </xf>
    <xf numFmtId="0" fontId="19" fillId="0" borderId="30">
      <alignment/>
      <protection/>
    </xf>
    <xf numFmtId="0" fontId="23" fillId="0" borderId="0">
      <alignment/>
      <protection/>
    </xf>
    <xf numFmtId="0" fontId="19" fillId="5" borderId="0">
      <alignment/>
      <protection/>
    </xf>
    <xf numFmtId="0" fontId="19" fillId="0" borderId="0">
      <alignment/>
      <protection/>
    </xf>
    <xf numFmtId="0" fontId="24" fillId="0" borderId="0">
      <alignment horizontal="center"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 horizontal="left"/>
      <protection/>
    </xf>
    <xf numFmtId="0" fontId="24" fillId="0" borderId="12">
      <alignment horizontal="center"/>
      <protection/>
    </xf>
    <xf numFmtId="0" fontId="20" fillId="0" borderId="31">
      <alignment horizontal="center" vertical="top" wrapText="1"/>
      <protection/>
    </xf>
    <xf numFmtId="0" fontId="20" fillId="0" borderId="31">
      <alignment horizontal="center" vertical="center"/>
      <protection/>
    </xf>
    <xf numFmtId="0" fontId="20" fillId="0" borderId="32">
      <alignment horizontal="left" wrapText="1"/>
      <protection/>
    </xf>
    <xf numFmtId="0" fontId="20" fillId="0" borderId="33">
      <alignment horizontal="left" wrapText="1"/>
      <protection/>
    </xf>
    <xf numFmtId="0" fontId="20" fillId="0" borderId="26">
      <alignment horizontal="left" wrapText="1" indent="2"/>
      <protection/>
    </xf>
    <xf numFmtId="0" fontId="19" fillId="5" borderId="28">
      <alignment/>
      <protection/>
    </xf>
    <xf numFmtId="0" fontId="0" fillId="0" borderId="0">
      <alignment/>
      <protection/>
    </xf>
    <xf numFmtId="0" fontId="20" fillId="0" borderId="12">
      <alignment horizontal="left" wrapText="1"/>
      <protection/>
    </xf>
    <xf numFmtId="0" fontId="20" fillId="0" borderId="21">
      <alignment horizontal="left" wrapText="1"/>
      <protection/>
    </xf>
    <xf numFmtId="0" fontId="20" fillId="0" borderId="28">
      <alignment horizontal="left"/>
      <protection/>
    </xf>
    <xf numFmtId="0" fontId="20" fillId="0" borderId="25">
      <alignment horizontal="center" vertical="top" wrapText="1"/>
      <protection/>
    </xf>
    <xf numFmtId="0" fontId="20" fillId="0" borderId="34">
      <alignment horizontal="center" vertical="center"/>
      <protection/>
    </xf>
    <xf numFmtId="0" fontId="20" fillId="0" borderId="17">
      <alignment horizontal="center" wrapText="1"/>
      <protection/>
    </xf>
    <xf numFmtId="0" fontId="20" fillId="0" borderId="18">
      <alignment horizontal="center" shrinkToFit="1"/>
      <protection/>
    </xf>
    <xf numFmtId="0" fontId="20" fillId="0" borderId="19">
      <alignment horizontal="center" shrinkToFit="1"/>
      <protection/>
    </xf>
    <xf numFmtId="0" fontId="25" fillId="0" borderId="0">
      <alignment/>
      <protection/>
    </xf>
    <xf numFmtId="0" fontId="20" fillId="0" borderId="22">
      <alignment horizontal="center"/>
      <protection/>
    </xf>
    <xf numFmtId="0" fontId="20" fillId="0" borderId="23">
      <alignment horizontal="center"/>
      <protection/>
    </xf>
    <xf numFmtId="0" fontId="20" fillId="0" borderId="24">
      <alignment horizontal="center"/>
      <protection/>
    </xf>
    <xf numFmtId="0" fontId="20" fillId="0" borderId="0">
      <alignment/>
      <protection/>
    </xf>
    <xf numFmtId="0" fontId="20" fillId="0" borderId="28">
      <alignment/>
      <protection/>
    </xf>
    <xf numFmtId="0" fontId="20" fillId="0" borderId="25">
      <alignment horizontal="center" vertical="top" wrapText="1"/>
      <protection/>
    </xf>
    <xf numFmtId="0" fontId="20" fillId="0" borderId="34">
      <alignment horizontal="center" vertical="center"/>
      <protection/>
    </xf>
    <xf numFmtId="0" fontId="20" fillId="0" borderId="22">
      <alignment horizontal="right" shrinkToFit="1"/>
      <protection/>
    </xf>
    <xf numFmtId="0" fontId="20" fillId="0" borderId="23">
      <alignment horizontal="right" shrinkToFit="1"/>
      <protection/>
    </xf>
    <xf numFmtId="0" fontId="20" fillId="0" borderId="24">
      <alignment horizontal="right" shrinkToFit="1"/>
      <protection/>
    </xf>
    <xf numFmtId="0" fontId="25" fillId="0" borderId="35">
      <alignment/>
      <protection/>
    </xf>
    <xf numFmtId="0" fontId="20" fillId="0" borderId="36">
      <alignment horizontal="right"/>
      <protection/>
    </xf>
    <xf numFmtId="0" fontId="20" fillId="0" borderId="36">
      <alignment horizontal="right" vertical="center"/>
      <protection/>
    </xf>
    <xf numFmtId="0" fontId="20" fillId="0" borderId="36">
      <alignment horizontal="right"/>
      <protection/>
    </xf>
    <xf numFmtId="0" fontId="20" fillId="0" borderId="36">
      <alignment/>
      <protection/>
    </xf>
    <xf numFmtId="0" fontId="20" fillId="0" borderId="12">
      <alignment horizontal="center"/>
      <protection/>
    </xf>
    <xf numFmtId="0" fontId="20" fillId="0" borderId="34">
      <alignment horizontal="center"/>
      <protection/>
    </xf>
    <xf numFmtId="0" fontId="20" fillId="0" borderId="37">
      <alignment horizontal="center"/>
      <protection/>
    </xf>
    <xf numFmtId="0" fontId="20" fillId="0" borderId="38">
      <alignment horizontal="center"/>
      <protection/>
    </xf>
    <xf numFmtId="0" fontId="20" fillId="0" borderId="38">
      <alignment horizontal="center" vertical="center"/>
      <protection/>
    </xf>
    <xf numFmtId="0" fontId="20" fillId="0" borderId="38">
      <alignment horizontal="center"/>
      <protection/>
    </xf>
    <xf numFmtId="0" fontId="20" fillId="0" borderId="39">
      <alignment horizontal="center"/>
      <protection/>
    </xf>
    <xf numFmtId="0" fontId="26" fillId="0" borderId="0">
      <alignment horizontal="right"/>
      <protection/>
    </xf>
    <xf numFmtId="0" fontId="26" fillId="0" borderId="10">
      <alignment horizontal="right"/>
      <protection/>
    </xf>
    <xf numFmtId="0" fontId="26" fillId="0" borderId="11">
      <alignment horizontal="right"/>
      <protection/>
    </xf>
    <xf numFmtId="0" fontId="24" fillId="0" borderId="12">
      <alignment horizontal="center"/>
      <protection/>
    </xf>
    <xf numFmtId="0" fontId="19" fillId="0" borderId="40">
      <alignment/>
      <protection/>
    </xf>
    <xf numFmtId="0" fontId="19" fillId="0" borderId="10">
      <alignment/>
      <protection/>
    </xf>
    <xf numFmtId="0" fontId="26" fillId="0" borderId="0">
      <alignment/>
      <protection/>
    </xf>
    <xf numFmtId="0" fontId="24" fillId="0" borderId="0">
      <alignment horizontal="center"/>
      <protection/>
    </xf>
    <xf numFmtId="0" fontId="20" fillId="0" borderId="25">
      <alignment horizontal="center" vertical="center"/>
      <protection/>
    </xf>
    <xf numFmtId="0" fontId="20" fillId="0" borderId="41">
      <alignment horizontal="left" wrapText="1"/>
      <protection/>
    </xf>
    <xf numFmtId="0" fontId="20" fillId="0" borderId="15">
      <alignment horizontal="left" wrapText="1"/>
      <protection/>
    </xf>
    <xf numFmtId="0" fontId="20" fillId="0" borderId="14">
      <alignment horizontal="left" wrapText="1" shrinkToFit="1"/>
      <protection/>
    </xf>
    <xf numFmtId="0" fontId="19" fillId="5" borderId="42">
      <alignment/>
      <protection/>
    </xf>
    <xf numFmtId="0" fontId="20" fillId="0" borderId="27">
      <alignment horizontal="left" wrapText="1"/>
      <protection/>
    </xf>
    <xf numFmtId="0" fontId="0" fillId="0" borderId="28">
      <alignment/>
      <protection/>
    </xf>
    <xf numFmtId="0" fontId="20" fillId="0" borderId="17">
      <alignment horizontal="center" shrinkToFit="1"/>
      <protection/>
    </xf>
    <xf numFmtId="0" fontId="20" fillId="0" borderId="18">
      <alignment horizontal="center" shrinkToFit="1"/>
      <protection/>
    </xf>
    <xf numFmtId="0" fontId="20" fillId="0" borderId="19">
      <alignment horizontal="center" wrapText="1" shrinkToFit="1"/>
      <protection/>
    </xf>
    <xf numFmtId="0" fontId="19" fillId="5" borderId="43">
      <alignment/>
      <protection/>
    </xf>
    <xf numFmtId="0" fontId="20" fillId="0" borderId="44">
      <alignment horizontal="center" shrinkToFit="1"/>
      <protection/>
    </xf>
    <xf numFmtId="0" fontId="0" fillId="0" borderId="30">
      <alignment/>
      <protection/>
    </xf>
    <xf numFmtId="0" fontId="20" fillId="0" borderId="34">
      <alignment horizontal="center" vertical="center" shrinkToFit="1"/>
      <protection/>
    </xf>
    <xf numFmtId="0" fontId="20" fillId="0" borderId="24">
      <alignment horizontal="center" wrapText="1" shrinkToFit="1"/>
      <protection/>
    </xf>
    <xf numFmtId="0" fontId="20" fillId="0" borderId="45">
      <alignment horizontal="center"/>
      <protection/>
    </xf>
    <xf numFmtId="0" fontId="20" fillId="0" borderId="34">
      <alignment horizontal="center" vertical="center" shrinkToFit="1"/>
      <protection/>
    </xf>
    <xf numFmtId="0" fontId="20" fillId="0" borderId="23">
      <alignment horizontal="right" shrinkToFit="1"/>
      <protection/>
    </xf>
    <xf numFmtId="0" fontId="20" fillId="0" borderId="24">
      <alignment horizontal="right" wrapText="1" shrinkToFit="1"/>
      <protection/>
    </xf>
    <xf numFmtId="0" fontId="20" fillId="0" borderId="45">
      <alignment horizontal="right" shrinkToFit="1"/>
      <protection/>
    </xf>
    <xf numFmtId="0" fontId="20" fillId="0" borderId="0">
      <alignment horizontal="right"/>
      <protection/>
    </xf>
    <xf numFmtId="0" fontId="20" fillId="0" borderId="46">
      <alignment horizontal="right" shrinkToFit="1"/>
      <protection/>
    </xf>
    <xf numFmtId="0" fontId="20" fillId="0" borderId="13">
      <alignment horizontal="right" shrinkToFit="1"/>
      <protection/>
    </xf>
    <xf numFmtId="0" fontId="20" fillId="0" borderId="26">
      <alignment horizontal="right" wrapText="1" shrinkToFit="1"/>
      <protection/>
    </xf>
    <xf numFmtId="0" fontId="20" fillId="0" borderId="47">
      <alignment horizontal="center"/>
      <protection/>
    </xf>
    <xf numFmtId="0" fontId="24" fillId="0" borderId="10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119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131" applyNumberFormat="1" applyProtection="1">
      <alignment/>
      <protection/>
    </xf>
    <xf numFmtId="0" fontId="24" fillId="0" borderId="0" xfId="170" applyNumberFormat="1" applyProtection="1">
      <alignment horizontal="center"/>
      <protection/>
    </xf>
    <xf numFmtId="0" fontId="19" fillId="0" borderId="10" xfId="168" applyNumberFormat="1" applyProtection="1">
      <alignment/>
      <protection/>
    </xf>
    <xf numFmtId="0" fontId="20" fillId="0" borderId="26" xfId="129" applyNumberFormat="1" applyProtection="1">
      <alignment horizontal="left" wrapText="1" indent="2"/>
      <protection/>
    </xf>
    <xf numFmtId="49" fontId="20" fillId="0" borderId="19" xfId="139" applyNumberFormat="1" applyProtection="1">
      <alignment horizontal="center" shrinkToFit="1"/>
      <protection/>
    </xf>
    <xf numFmtId="49" fontId="20" fillId="0" borderId="24" xfId="143" applyNumberFormat="1" applyProtection="1">
      <alignment horizontal="center"/>
      <protection/>
    </xf>
    <xf numFmtId="4" fontId="20" fillId="0" borderId="24" xfId="150" applyNumberFormat="1" applyProtection="1">
      <alignment horizontal="right" shrinkToFit="1"/>
      <protection/>
    </xf>
    <xf numFmtId="0" fontId="25" fillId="0" borderId="0" xfId="119" applyNumberFormat="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25" fillId="0" borderId="10" xfId="168" applyNumberFormat="1" applyFont="1" applyAlignment="1" applyProtection="1">
      <alignment horizontal="center" vertical="center"/>
      <protection/>
    </xf>
    <xf numFmtId="0" fontId="27" fillId="0" borderId="26" xfId="129" applyNumberFormat="1" applyFont="1" applyProtection="1">
      <alignment horizontal="left" wrapText="1" indent="2"/>
      <protection/>
    </xf>
    <xf numFmtId="4" fontId="27" fillId="0" borderId="24" xfId="150" applyNumberFormat="1" applyFont="1" applyProtection="1">
      <alignment horizontal="right" shrinkToFit="1"/>
      <protection/>
    </xf>
    <xf numFmtId="49" fontId="27" fillId="0" borderId="19" xfId="139" applyNumberFormat="1" applyFont="1" applyProtection="1">
      <alignment horizontal="center" shrinkToFit="1"/>
      <protection/>
    </xf>
    <xf numFmtId="49" fontId="27" fillId="0" borderId="24" xfId="143" applyNumberFormat="1" applyFont="1" applyProtection="1">
      <alignment horizontal="center"/>
      <protection/>
    </xf>
    <xf numFmtId="173" fontId="24" fillId="0" borderId="25" xfId="0" applyNumberFormat="1" applyFont="1" applyFill="1" applyBorder="1" applyAlignment="1">
      <alignment/>
    </xf>
    <xf numFmtId="173" fontId="24" fillId="0" borderId="48" xfId="0" applyNumberFormat="1" applyFont="1" applyFill="1" applyBorder="1" applyAlignment="1">
      <alignment/>
    </xf>
    <xf numFmtId="173" fontId="24" fillId="0" borderId="49" xfId="0" applyNumberFormat="1" applyFont="1" applyFill="1" applyBorder="1" applyAlignment="1">
      <alignment/>
    </xf>
    <xf numFmtId="173" fontId="24" fillId="0" borderId="34" xfId="0" applyNumberFormat="1" applyFont="1" applyFill="1" applyBorder="1" applyAlignment="1">
      <alignment/>
    </xf>
    <xf numFmtId="4" fontId="17" fillId="0" borderId="34" xfId="131" applyNumberFormat="1" applyFont="1" applyBorder="1" applyProtection="1">
      <alignment/>
      <protection/>
    </xf>
    <xf numFmtId="4" fontId="20" fillId="0" borderId="24" xfId="150" applyNumberFormat="1" applyFont="1" applyProtection="1">
      <alignment horizontal="right" shrinkToFit="1"/>
      <protection/>
    </xf>
    <xf numFmtId="0" fontId="17" fillId="0" borderId="34" xfId="131" applyNumberFormat="1" applyFont="1" applyBorder="1" applyProtection="1">
      <alignment/>
      <protection/>
    </xf>
    <xf numFmtId="0" fontId="24" fillId="0" borderId="0" xfId="166" applyNumberFormat="1" applyBorder="1" applyProtection="1">
      <alignment horizontal="center"/>
      <protection/>
    </xf>
    <xf numFmtId="0" fontId="25" fillId="0" borderId="10" xfId="167" applyNumberFormat="1" applyFont="1" applyBorder="1" applyAlignment="1" applyProtection="1">
      <alignment horizontal="center" vertical="center"/>
      <protection/>
    </xf>
    <xf numFmtId="49" fontId="20" fillId="0" borderId="50" xfId="141" applyNumberFormat="1" applyBorder="1" applyProtection="1">
      <alignment horizontal="center"/>
      <protection/>
    </xf>
    <xf numFmtId="0" fontId="27" fillId="0" borderId="51" xfId="127" applyNumberFormat="1" applyFont="1" applyBorder="1" applyProtection="1">
      <alignment horizontal="left" wrapText="1"/>
      <protection/>
    </xf>
    <xf numFmtId="49" fontId="20" fillId="0" borderId="52" xfId="137" applyNumberFormat="1" applyBorder="1" applyProtection="1">
      <alignment horizontal="center" wrapText="1"/>
      <protection/>
    </xf>
    <xf numFmtId="4" fontId="27" fillId="0" borderId="50" xfId="148" applyNumberFormat="1" applyFont="1" applyBorder="1" applyProtection="1">
      <alignment horizontal="right" shrinkToFit="1"/>
      <protection/>
    </xf>
    <xf numFmtId="4" fontId="27" fillId="0" borderId="53" xfId="150" applyNumberFormat="1" applyFont="1" applyBorder="1" applyProtection="1">
      <alignment horizontal="right" shrinkToFit="1"/>
      <protection/>
    </xf>
    <xf numFmtId="0" fontId="31" fillId="0" borderId="34" xfId="136" applyNumberFormat="1" applyFont="1" applyProtection="1">
      <alignment horizontal="center" vertical="center"/>
      <protection/>
    </xf>
    <xf numFmtId="0" fontId="31" fillId="0" borderId="34" xfId="126" applyNumberFormat="1" applyFont="1" applyBorder="1" applyProtection="1">
      <alignment horizontal="center" vertical="center"/>
      <protection/>
    </xf>
    <xf numFmtId="49" fontId="31" fillId="0" borderId="34" xfId="147" applyNumberFormat="1" applyFont="1" applyProtection="1">
      <alignment horizontal="center" vertical="center"/>
      <protection/>
    </xf>
    <xf numFmtId="173" fontId="24" fillId="0" borderId="54" xfId="0" applyNumberFormat="1" applyFont="1" applyFill="1" applyBorder="1" applyAlignment="1">
      <alignment/>
    </xf>
    <xf numFmtId="173" fontId="24" fillId="0" borderId="23" xfId="0" applyNumberFormat="1" applyFont="1" applyFill="1" applyBorder="1" applyAlignment="1">
      <alignment/>
    </xf>
    <xf numFmtId="4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55" xfId="0" applyFont="1" applyBorder="1" applyAlignment="1">
      <alignment horizontal="left" wrapText="1" indent="2"/>
    </xf>
    <xf numFmtId="0" fontId="34" fillId="0" borderId="55" xfId="0" applyFont="1" applyBorder="1" applyAlignment="1">
      <alignment horizontal="left" wrapText="1" indent="2"/>
    </xf>
    <xf numFmtId="0" fontId="33" fillId="0" borderId="56" xfId="0" applyFont="1" applyBorder="1" applyAlignment="1">
      <alignment horizontal="center"/>
    </xf>
    <xf numFmtId="4" fontId="33" fillId="0" borderId="56" xfId="0" applyNumberFormat="1" applyFont="1" applyBorder="1" applyAlignment="1">
      <alignment horizontal="right" shrinkToFit="1"/>
    </xf>
    <xf numFmtId="4" fontId="34" fillId="0" borderId="56" xfId="0" applyNumberFormat="1" applyFont="1" applyBorder="1" applyAlignment="1">
      <alignment horizontal="right" shrinkToFit="1"/>
    </xf>
    <xf numFmtId="4" fontId="27" fillId="15" borderId="24" xfId="150" applyNumberFormat="1" applyFont="1" applyFill="1" applyProtection="1">
      <alignment horizontal="right" shrinkToFit="1"/>
      <protection/>
    </xf>
    <xf numFmtId="4" fontId="20" fillId="15" borderId="24" xfId="150" applyNumberFormat="1" applyFont="1" applyFill="1" applyProtection="1">
      <alignment horizontal="right" shrinkToFit="1"/>
      <protection/>
    </xf>
    <xf numFmtId="0" fontId="29" fillId="0" borderId="12" xfId="0" applyNumberFormat="1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left" wrapText="1"/>
    </xf>
    <xf numFmtId="0" fontId="33" fillId="0" borderId="56" xfId="0" applyFont="1" applyBorder="1" applyAlignment="1">
      <alignment horizontal="center" wrapText="1"/>
    </xf>
    <xf numFmtId="4" fontId="33" fillId="0" borderId="56" xfId="0" applyNumberFormat="1" applyFont="1" applyBorder="1" applyAlignment="1">
      <alignment horizontal="right" wrapText="1"/>
    </xf>
    <xf numFmtId="0" fontId="31" fillId="0" borderId="25" xfId="135" applyNumberFormat="1" applyFont="1" applyAlignment="1" applyProtection="1">
      <alignment horizontal="center" vertical="center" wrapText="1"/>
      <protection/>
    </xf>
    <xf numFmtId="0" fontId="31" fillId="0" borderId="25" xfId="135" applyNumberFormat="1" applyFont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9" fillId="0" borderId="57" xfId="0" applyNumberFormat="1" applyFont="1" applyFill="1" applyBorder="1" applyAlignment="1">
      <alignment horizontal="center" vertical="center" wrapText="1"/>
    </xf>
    <xf numFmtId="0" fontId="29" fillId="0" borderId="58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right"/>
      <protection locked="0"/>
    </xf>
    <xf numFmtId="49" fontId="31" fillId="0" borderId="25" xfId="146" applyNumberFormat="1" applyFont="1" applyAlignment="1" applyProtection="1">
      <alignment horizontal="center" vertical="center" wrapText="1"/>
      <protection/>
    </xf>
    <xf numFmtId="49" fontId="31" fillId="0" borderId="25" xfId="146" applyNumberFormat="1" applyFont="1" applyAlignment="1">
      <alignment horizontal="center" vertical="center" wrapText="1"/>
      <protection/>
    </xf>
    <xf numFmtId="0" fontId="31" fillId="0" borderId="31" xfId="125" applyNumberFormat="1" applyFont="1" applyAlignment="1" applyProtection="1">
      <alignment horizontal="center" vertical="center" wrapText="1"/>
      <protection/>
    </xf>
    <xf numFmtId="0" fontId="31" fillId="0" borderId="31" xfId="125" applyNumberFormat="1" applyFont="1" applyAlignment="1">
      <alignment horizontal="center" vertical="center" wrapText="1"/>
      <protection/>
    </xf>
    <xf numFmtId="0" fontId="24" fillId="0" borderId="60" xfId="0" applyFont="1" applyFill="1" applyBorder="1" applyAlignment="1">
      <alignment horizontal="right"/>
    </xf>
    <xf numFmtId="0" fontId="24" fillId="0" borderId="61" xfId="0" applyFont="1" applyFill="1" applyBorder="1" applyAlignment="1">
      <alignment horizontal="right"/>
    </xf>
    <xf numFmtId="0" fontId="28" fillId="0" borderId="62" xfId="0" applyNumberFormat="1" applyFont="1" applyFill="1" applyBorder="1" applyAlignment="1">
      <alignment horizontal="center" vertical="center" wrapText="1"/>
    </xf>
    <xf numFmtId="0" fontId="28" fillId="0" borderId="63" xfId="0" applyNumberFormat="1" applyFont="1" applyFill="1" applyBorder="1" applyAlignment="1">
      <alignment horizontal="center" vertical="center" wrapText="1"/>
    </xf>
    <xf numFmtId="0" fontId="28" fillId="0" borderId="57" xfId="0" applyNumberFormat="1" applyFont="1" applyFill="1" applyBorder="1" applyAlignment="1">
      <alignment horizontal="center" vertical="center" wrapText="1"/>
    </xf>
    <xf numFmtId="0" fontId="28" fillId="0" borderId="58" xfId="0" applyNumberFormat="1" applyFont="1" applyFill="1" applyBorder="1" applyAlignment="1">
      <alignment horizontal="center" vertical="center" wrapText="1"/>
    </xf>
    <xf numFmtId="0" fontId="28" fillId="0" borderId="59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left" wrapText="1"/>
    </xf>
    <xf numFmtId="4" fontId="33" fillId="0" borderId="64" xfId="0" applyNumberFormat="1" applyFont="1" applyFill="1" applyBorder="1" applyAlignment="1">
      <alignment horizontal="right" shrinkToFit="1"/>
    </xf>
    <xf numFmtId="0" fontId="32" fillId="0" borderId="25" xfId="0" applyFont="1" applyFill="1" applyBorder="1" applyAlignment="1" applyProtection="1">
      <alignment horizontal="center"/>
      <protection locked="0"/>
    </xf>
    <xf numFmtId="0" fontId="33" fillId="0" borderId="55" xfId="0" applyFont="1" applyFill="1" applyBorder="1" applyAlignment="1">
      <alignment horizontal="left" wrapText="1"/>
    </xf>
    <xf numFmtId="0" fontId="33" fillId="0" borderId="64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/>
      <protection locked="0"/>
    </xf>
    <xf numFmtId="0" fontId="32" fillId="0" borderId="2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21" xfId="118"/>
    <cellStyle name="xl22" xfId="119"/>
    <cellStyle name="xl23" xfId="120"/>
    <cellStyle name="xl24" xfId="121"/>
    <cellStyle name="xl25" xfId="122"/>
    <cellStyle name="xl26" xfId="123"/>
    <cellStyle name="xl27" xfId="124"/>
    <cellStyle name="xl28" xfId="125"/>
    <cellStyle name="xl29" xfId="126"/>
    <cellStyle name="xl30" xfId="127"/>
    <cellStyle name="xl31" xfId="128"/>
    <cellStyle name="xl32" xfId="129"/>
    <cellStyle name="xl33" xfId="130"/>
    <cellStyle name="xl34" xfId="131"/>
    <cellStyle name="xl35" xfId="132"/>
    <cellStyle name="xl36" xfId="133"/>
    <cellStyle name="xl37" xfId="134"/>
    <cellStyle name="xl38" xfId="135"/>
    <cellStyle name="xl39" xfId="136"/>
    <cellStyle name="xl40" xfId="137"/>
    <cellStyle name="xl41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xl65" xfId="162"/>
    <cellStyle name="xl66" xfId="163"/>
    <cellStyle name="xl67" xfId="164"/>
    <cellStyle name="xl68" xfId="165"/>
    <cellStyle name="xl69" xfId="166"/>
    <cellStyle name="xl70" xfId="167"/>
    <cellStyle name="xl71" xfId="168"/>
    <cellStyle name="xl7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1" xfId="178"/>
    <cellStyle name="xl82" xfId="179"/>
    <cellStyle name="xl83" xfId="180"/>
    <cellStyle name="xl84" xfId="181"/>
    <cellStyle name="xl85" xfId="182"/>
    <cellStyle name="xl86" xfId="183"/>
    <cellStyle name="xl87" xfId="184"/>
    <cellStyle name="xl88" xfId="185"/>
    <cellStyle name="xl89" xfId="186"/>
    <cellStyle name="xl90" xfId="187"/>
    <cellStyle name="xl91" xfId="188"/>
    <cellStyle name="xl92" xfId="189"/>
    <cellStyle name="xl93" xfId="190"/>
    <cellStyle name="xl94" xfId="191"/>
    <cellStyle name="xl95" xfId="192"/>
    <cellStyle name="xl96" xfId="193"/>
    <cellStyle name="xl97" xfId="194"/>
    <cellStyle name="xl98" xfId="195"/>
    <cellStyle name="xl99" xfId="196"/>
    <cellStyle name="Currency" xfId="197"/>
    <cellStyle name="Currency [0]" xfId="198"/>
    <cellStyle name="Percent" xfId="199"/>
    <cellStyle name="Comma" xfId="200"/>
    <cellStyle name="Comma [0]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155"/>
  <sheetViews>
    <sheetView tabSelected="1" zoomScale="120" zoomScaleNormal="120" workbookViewId="0" topLeftCell="A1">
      <selection activeCell="I18" sqref="I18"/>
    </sheetView>
  </sheetViews>
  <sheetFormatPr defaultColWidth="9.140625" defaultRowHeight="15"/>
  <cols>
    <col min="1" max="1" width="17.140625" style="2" customWidth="1"/>
    <col min="2" max="2" width="46.57421875" style="2" customWidth="1"/>
    <col min="3" max="3" width="12.28125" style="2" hidden="1" customWidth="1"/>
    <col min="4" max="4" width="18.28125" style="2" hidden="1" customWidth="1"/>
    <col min="5" max="5" width="18.28125" style="2" customWidth="1"/>
    <col min="6" max="6" width="15.421875" style="2" customWidth="1"/>
    <col min="7" max="7" width="11.421875" style="2" customWidth="1"/>
    <col min="8" max="8" width="8.8515625" style="2" customWidth="1"/>
    <col min="9" max="9" width="6.28125" style="2" customWidth="1"/>
    <col min="10" max="16384" width="8.8515625" style="2" customWidth="1"/>
  </cols>
  <sheetData>
    <row r="1" spans="5:7" ht="15">
      <c r="E1" s="60" t="s">
        <v>77</v>
      </c>
      <c r="F1" s="60"/>
      <c r="G1" s="60"/>
    </row>
    <row r="2" spans="2:7" ht="15">
      <c r="B2" s="81" t="s">
        <v>130</v>
      </c>
      <c r="C2" s="81"/>
      <c r="D2" s="81"/>
      <c r="E2" s="81"/>
      <c r="F2" s="81"/>
      <c r="G2" s="81"/>
    </row>
    <row r="3" spans="2:7" ht="15">
      <c r="B3" s="52" t="s">
        <v>79</v>
      </c>
      <c r="C3" s="52"/>
      <c r="D3" s="52"/>
      <c r="E3" s="52"/>
      <c r="F3" s="52"/>
      <c r="G3" s="52"/>
    </row>
    <row r="4" spans="2:7" ht="15">
      <c r="B4" s="52" t="s">
        <v>78</v>
      </c>
      <c r="C4" s="52"/>
      <c r="D4" s="52"/>
      <c r="E4" s="52"/>
      <c r="F4" s="52"/>
      <c r="G4" s="52"/>
    </row>
    <row r="5" spans="2:7" ht="15">
      <c r="B5" s="52" t="s">
        <v>128</v>
      </c>
      <c r="C5" s="52"/>
      <c r="D5" s="52"/>
      <c r="E5" s="52"/>
      <c r="F5" s="52"/>
      <c r="G5" s="52"/>
    </row>
    <row r="6" spans="2:7" ht="22.5" customHeight="1">
      <c r="B6" s="53"/>
      <c r="C6" s="53"/>
      <c r="D6" s="53"/>
      <c r="E6" s="53"/>
      <c r="F6" s="53"/>
      <c r="G6" s="53"/>
    </row>
    <row r="7" spans="2:7" ht="15">
      <c r="B7" s="54" t="s">
        <v>82</v>
      </c>
      <c r="C7" s="54"/>
      <c r="D7" s="54"/>
      <c r="E7" s="54"/>
      <c r="F7" s="54"/>
      <c r="G7" s="54"/>
    </row>
    <row r="8" spans="2:7" ht="15">
      <c r="B8" s="54" t="s">
        <v>81</v>
      </c>
      <c r="C8" s="54"/>
      <c r="D8" s="54"/>
      <c r="E8" s="54"/>
      <c r="F8" s="54"/>
      <c r="G8" s="54"/>
    </row>
    <row r="9" spans="2:7" ht="15">
      <c r="B9" s="54" t="s">
        <v>83</v>
      </c>
      <c r="C9" s="54"/>
      <c r="D9" s="54"/>
      <c r="E9" s="54"/>
      <c r="F9" s="54"/>
      <c r="G9" s="54"/>
    </row>
    <row r="10" spans="2:7" ht="15">
      <c r="B10" s="54" t="s">
        <v>129</v>
      </c>
      <c r="C10" s="54"/>
      <c r="D10" s="54"/>
      <c r="E10" s="54"/>
      <c r="F10" s="54"/>
      <c r="G10" s="54"/>
    </row>
    <row r="11" spans="2:9" ht="13.5" customHeight="1">
      <c r="B11" s="53"/>
      <c r="C11" s="53"/>
      <c r="D11" s="53"/>
      <c r="E11" s="53"/>
      <c r="F11" s="53"/>
      <c r="G11" s="53"/>
      <c r="H11" s="24"/>
      <c r="I11" s="4"/>
    </row>
    <row r="12" spans="1:9" s="11" customFormat="1" ht="12.75" customHeight="1">
      <c r="A12" s="50" t="s">
        <v>2</v>
      </c>
      <c r="B12" s="63" t="s">
        <v>0</v>
      </c>
      <c r="C12" s="50" t="s">
        <v>1</v>
      </c>
      <c r="D12" s="50" t="s">
        <v>2</v>
      </c>
      <c r="E12" s="61" t="s">
        <v>123</v>
      </c>
      <c r="F12" s="61" t="s">
        <v>121</v>
      </c>
      <c r="G12" s="50" t="s">
        <v>122</v>
      </c>
      <c r="H12" s="25"/>
      <c r="I12" s="10"/>
    </row>
    <row r="13" spans="1:9" s="11" customFormat="1" ht="12" customHeight="1">
      <c r="A13" s="51"/>
      <c r="B13" s="64"/>
      <c r="C13" s="51"/>
      <c r="D13" s="51"/>
      <c r="E13" s="62"/>
      <c r="F13" s="62"/>
      <c r="G13" s="51"/>
      <c r="H13" s="12"/>
      <c r="I13" s="10"/>
    </row>
    <row r="14" spans="1:9" s="11" customFormat="1" ht="11.25" customHeight="1">
      <c r="A14" s="51"/>
      <c r="B14" s="64"/>
      <c r="C14" s="51"/>
      <c r="D14" s="51"/>
      <c r="E14" s="62"/>
      <c r="F14" s="62"/>
      <c r="G14" s="51"/>
      <c r="H14" s="12"/>
      <c r="I14" s="10"/>
    </row>
    <row r="15" spans="1:9" ht="10.5" customHeight="1" thickBot="1">
      <c r="A15" s="31">
        <v>1</v>
      </c>
      <c r="B15" s="32">
        <v>2</v>
      </c>
      <c r="C15" s="31">
        <v>2</v>
      </c>
      <c r="D15" s="31">
        <v>3</v>
      </c>
      <c r="E15" s="33" t="s">
        <v>80</v>
      </c>
      <c r="F15" s="33" t="s">
        <v>3</v>
      </c>
      <c r="G15" s="33" t="s">
        <v>4</v>
      </c>
      <c r="H15" s="5"/>
      <c r="I15" s="1"/>
    </row>
    <row r="16" spans="1:9" ht="17.25" customHeight="1" hidden="1" thickBot="1">
      <c r="A16" s="26" t="s">
        <v>7</v>
      </c>
      <c r="B16" s="27" t="s">
        <v>5</v>
      </c>
      <c r="C16" s="28" t="s">
        <v>6</v>
      </c>
      <c r="D16" s="26" t="s">
        <v>7</v>
      </c>
      <c r="E16" s="29">
        <v>5021250</v>
      </c>
      <c r="F16" s="29">
        <v>1384421.62</v>
      </c>
      <c r="G16" s="30">
        <f>ROUND(F16*100/E16,2)</f>
        <v>27.57</v>
      </c>
      <c r="H16" s="5"/>
      <c r="I16" s="1"/>
    </row>
    <row r="17" spans="1:9" ht="18.75" customHeight="1">
      <c r="A17" s="55" t="s">
        <v>124</v>
      </c>
      <c r="B17" s="56" t="s">
        <v>124</v>
      </c>
      <c r="C17" s="56"/>
      <c r="D17" s="56"/>
      <c r="E17" s="56"/>
      <c r="F17" s="56"/>
      <c r="G17" s="57"/>
      <c r="H17" s="5"/>
      <c r="I17" s="1"/>
    </row>
    <row r="18" spans="1:9" ht="15">
      <c r="A18" s="41" t="s">
        <v>9</v>
      </c>
      <c r="B18" s="40" t="s">
        <v>8</v>
      </c>
      <c r="C18" s="7" t="s">
        <v>6</v>
      </c>
      <c r="D18" s="8" t="s">
        <v>9</v>
      </c>
      <c r="E18" s="43">
        <v>2322800</v>
      </c>
      <c r="F18" s="43">
        <v>785261.77</v>
      </c>
      <c r="G18" s="14">
        <f>ROUND(F18*100/E18,2)</f>
        <v>33.81</v>
      </c>
      <c r="H18" s="5"/>
      <c r="I18" s="1"/>
    </row>
    <row r="19" spans="1:9" ht="15">
      <c r="A19" s="41" t="s">
        <v>11</v>
      </c>
      <c r="B19" s="39" t="s">
        <v>10</v>
      </c>
      <c r="C19" s="7" t="s">
        <v>6</v>
      </c>
      <c r="D19" s="8" t="s">
        <v>11</v>
      </c>
      <c r="E19" s="42">
        <v>39300</v>
      </c>
      <c r="F19" s="42">
        <v>5585.32</v>
      </c>
      <c r="G19" s="22">
        <f>ROUND(F19*100/E19,2)</f>
        <v>14.21</v>
      </c>
      <c r="H19" s="5"/>
      <c r="I19" s="1"/>
    </row>
    <row r="20" spans="1:9" ht="15">
      <c r="A20" s="41" t="s">
        <v>13</v>
      </c>
      <c r="B20" s="39" t="s">
        <v>12</v>
      </c>
      <c r="C20" s="7" t="s">
        <v>6</v>
      </c>
      <c r="D20" s="8" t="s">
        <v>13</v>
      </c>
      <c r="E20" s="42">
        <v>39300</v>
      </c>
      <c r="F20" s="42">
        <v>5585.32</v>
      </c>
      <c r="G20" s="22">
        <f>ROUND(F20*100/E20,2)</f>
        <v>14.21</v>
      </c>
      <c r="H20" s="5"/>
      <c r="I20" s="1"/>
    </row>
    <row r="21" spans="1:9" ht="60.75" customHeight="1">
      <c r="A21" s="41" t="s">
        <v>14</v>
      </c>
      <c r="B21" s="39" t="s">
        <v>131</v>
      </c>
      <c r="C21" s="7" t="s">
        <v>6</v>
      </c>
      <c r="D21" s="8" t="s">
        <v>14</v>
      </c>
      <c r="E21" s="42">
        <v>38600</v>
      </c>
      <c r="F21" s="42">
        <v>5585.32</v>
      </c>
      <c r="G21" s="22">
        <f>ROUND(F21*100/E21,2)</f>
        <v>14.47</v>
      </c>
      <c r="H21" s="5"/>
      <c r="I21" s="1"/>
    </row>
    <row r="22" spans="1:9" ht="45.75">
      <c r="A22" s="41" t="s">
        <v>15</v>
      </c>
      <c r="B22" s="39" t="s">
        <v>132</v>
      </c>
      <c r="C22" s="7" t="s">
        <v>6</v>
      </c>
      <c r="D22" s="8" t="s">
        <v>15</v>
      </c>
      <c r="E22" s="42">
        <v>700</v>
      </c>
      <c r="F22" s="42"/>
      <c r="G22" s="22">
        <v>0</v>
      </c>
      <c r="H22" s="5"/>
      <c r="I22" s="1"/>
    </row>
    <row r="23" spans="1:9" ht="34.5">
      <c r="A23" s="41" t="s">
        <v>17</v>
      </c>
      <c r="B23" s="39" t="s">
        <v>16</v>
      </c>
      <c r="C23" s="7" t="s">
        <v>6</v>
      </c>
      <c r="D23" s="8" t="s">
        <v>17</v>
      </c>
      <c r="E23" s="42">
        <v>1907500</v>
      </c>
      <c r="F23" s="42">
        <v>751402.67</v>
      </c>
      <c r="G23" s="22">
        <f aca="true" t="shared" si="0" ref="G23:G54">ROUND(F23*100/E23,2)</f>
        <v>39.39</v>
      </c>
      <c r="H23" s="5"/>
      <c r="I23" s="1"/>
    </row>
    <row r="24" spans="1:9" ht="23.25">
      <c r="A24" s="41" t="s">
        <v>19</v>
      </c>
      <c r="B24" s="39" t="s">
        <v>18</v>
      </c>
      <c r="C24" s="7" t="s">
        <v>6</v>
      </c>
      <c r="D24" s="8" t="s">
        <v>19</v>
      </c>
      <c r="E24" s="42">
        <v>1907500</v>
      </c>
      <c r="F24" s="42">
        <v>751402.67</v>
      </c>
      <c r="G24" s="22">
        <f t="shared" si="0"/>
        <v>39.39</v>
      </c>
      <c r="H24" s="5"/>
      <c r="I24" s="1"/>
    </row>
    <row r="25" spans="1:9" ht="57.75" customHeight="1">
      <c r="A25" s="41" t="s">
        <v>21</v>
      </c>
      <c r="B25" s="39" t="s">
        <v>20</v>
      </c>
      <c r="C25" s="7" t="s">
        <v>6</v>
      </c>
      <c r="D25" s="8" t="s">
        <v>21</v>
      </c>
      <c r="E25" s="42">
        <v>652500</v>
      </c>
      <c r="F25" s="42">
        <v>254035.89</v>
      </c>
      <c r="G25" s="22">
        <f t="shared" si="0"/>
        <v>38.93</v>
      </c>
      <c r="H25" s="5"/>
      <c r="I25" s="1"/>
    </row>
    <row r="26" spans="1:9" ht="72.75" customHeight="1">
      <c r="A26" s="41" t="s">
        <v>22</v>
      </c>
      <c r="B26" s="39" t="s">
        <v>133</v>
      </c>
      <c r="C26" s="7" t="s">
        <v>6</v>
      </c>
      <c r="D26" s="8" t="s">
        <v>22</v>
      </c>
      <c r="E26" s="42">
        <v>27300</v>
      </c>
      <c r="F26" s="42">
        <v>5693.11</v>
      </c>
      <c r="G26" s="22">
        <f t="shared" si="0"/>
        <v>20.85</v>
      </c>
      <c r="H26" s="5"/>
      <c r="I26" s="1"/>
    </row>
    <row r="27" spans="1:9" ht="68.25">
      <c r="A27" s="41" t="s">
        <v>24</v>
      </c>
      <c r="B27" s="39" t="s">
        <v>23</v>
      </c>
      <c r="C27" s="7" t="s">
        <v>6</v>
      </c>
      <c r="D27" s="8" t="s">
        <v>24</v>
      </c>
      <c r="E27" s="42">
        <v>1070900</v>
      </c>
      <c r="F27" s="42">
        <v>508235.12</v>
      </c>
      <c r="G27" s="22">
        <f t="shared" si="0"/>
        <v>47.46</v>
      </c>
      <c r="H27" s="5"/>
      <c r="I27" s="1"/>
    </row>
    <row r="28" spans="1:9" ht="68.25">
      <c r="A28" s="41" t="s">
        <v>26</v>
      </c>
      <c r="B28" s="39" t="s">
        <v>25</v>
      </c>
      <c r="C28" s="7" t="s">
        <v>6</v>
      </c>
      <c r="D28" s="8" t="s">
        <v>26</v>
      </c>
      <c r="E28" s="42">
        <v>156800</v>
      </c>
      <c r="F28" s="42">
        <v>-16561.45</v>
      </c>
      <c r="G28" s="22">
        <f t="shared" si="0"/>
        <v>-10.56</v>
      </c>
      <c r="H28" s="5"/>
      <c r="I28" s="1"/>
    </row>
    <row r="29" spans="1:9" ht="15">
      <c r="A29" s="41" t="s">
        <v>28</v>
      </c>
      <c r="B29" s="39" t="s">
        <v>27</v>
      </c>
      <c r="C29" s="7" t="s">
        <v>6</v>
      </c>
      <c r="D29" s="8" t="s">
        <v>28</v>
      </c>
      <c r="E29" s="42">
        <v>300</v>
      </c>
      <c r="F29" s="42">
        <v>0.58</v>
      </c>
      <c r="G29" s="22">
        <f t="shared" si="0"/>
        <v>0.19</v>
      </c>
      <c r="H29" s="5"/>
      <c r="I29" s="1"/>
    </row>
    <row r="30" spans="1:9" ht="15">
      <c r="A30" s="41" t="s">
        <v>30</v>
      </c>
      <c r="B30" s="39" t="s">
        <v>29</v>
      </c>
      <c r="C30" s="7" t="s">
        <v>6</v>
      </c>
      <c r="D30" s="8" t="s">
        <v>30</v>
      </c>
      <c r="E30" s="42">
        <v>300</v>
      </c>
      <c r="F30" s="42">
        <v>0.58</v>
      </c>
      <c r="G30" s="22">
        <f t="shared" si="0"/>
        <v>0.19</v>
      </c>
      <c r="H30" s="5"/>
      <c r="I30" s="1"/>
    </row>
    <row r="31" spans="1:9" ht="15">
      <c r="A31" s="41" t="s">
        <v>31</v>
      </c>
      <c r="B31" s="39" t="s">
        <v>29</v>
      </c>
      <c r="C31" s="7" t="s">
        <v>6</v>
      </c>
      <c r="D31" s="8" t="s">
        <v>31</v>
      </c>
      <c r="E31" s="42">
        <v>300</v>
      </c>
      <c r="F31" s="42">
        <v>0.58</v>
      </c>
      <c r="G31" s="22">
        <f t="shared" si="0"/>
        <v>0.19</v>
      </c>
      <c r="H31" s="5"/>
      <c r="I31" s="1"/>
    </row>
    <row r="32" spans="1:9" ht="15">
      <c r="A32" s="41" t="s">
        <v>33</v>
      </c>
      <c r="B32" s="39" t="s">
        <v>32</v>
      </c>
      <c r="C32" s="7" t="s">
        <v>6</v>
      </c>
      <c r="D32" s="8" t="s">
        <v>33</v>
      </c>
      <c r="E32" s="42">
        <v>368000</v>
      </c>
      <c r="F32" s="42">
        <v>19573.2</v>
      </c>
      <c r="G32" s="22">
        <f t="shared" si="0"/>
        <v>5.32</v>
      </c>
      <c r="H32" s="5"/>
      <c r="I32" s="1"/>
    </row>
    <row r="33" spans="1:9" ht="15">
      <c r="A33" s="41" t="s">
        <v>35</v>
      </c>
      <c r="B33" s="39" t="s">
        <v>34</v>
      </c>
      <c r="C33" s="7" t="s">
        <v>6</v>
      </c>
      <c r="D33" s="8" t="s">
        <v>35</v>
      </c>
      <c r="E33" s="42">
        <v>50000</v>
      </c>
      <c r="F33" s="42">
        <v>2714.94</v>
      </c>
      <c r="G33" s="22">
        <f t="shared" si="0"/>
        <v>5.43</v>
      </c>
      <c r="H33" s="5"/>
      <c r="I33" s="1"/>
    </row>
    <row r="34" spans="1:9" ht="34.5">
      <c r="A34" s="41" t="s">
        <v>36</v>
      </c>
      <c r="B34" s="39" t="s">
        <v>134</v>
      </c>
      <c r="C34" s="7" t="s">
        <v>6</v>
      </c>
      <c r="D34" s="8" t="s">
        <v>36</v>
      </c>
      <c r="E34" s="42">
        <v>50000</v>
      </c>
      <c r="F34" s="42">
        <v>2714.94</v>
      </c>
      <c r="G34" s="22">
        <f t="shared" si="0"/>
        <v>5.43</v>
      </c>
      <c r="H34" s="5"/>
      <c r="I34" s="1"/>
    </row>
    <row r="35" spans="1:9" ht="15">
      <c r="A35" s="41" t="s">
        <v>38</v>
      </c>
      <c r="B35" s="39" t="s">
        <v>37</v>
      </c>
      <c r="C35" s="7" t="s">
        <v>6</v>
      </c>
      <c r="D35" s="8" t="s">
        <v>38</v>
      </c>
      <c r="E35" s="42">
        <v>318000</v>
      </c>
      <c r="F35" s="42">
        <v>16858.26</v>
      </c>
      <c r="G35" s="22">
        <f t="shared" si="0"/>
        <v>5.3</v>
      </c>
      <c r="H35" s="5"/>
      <c r="I35" s="1"/>
    </row>
    <row r="36" spans="1:9" ht="15">
      <c r="A36" s="41" t="s">
        <v>145</v>
      </c>
      <c r="B36" s="39" t="s">
        <v>135</v>
      </c>
      <c r="C36" s="7" t="s">
        <v>6</v>
      </c>
      <c r="D36" s="8" t="s">
        <v>39</v>
      </c>
      <c r="E36" s="42">
        <v>67000</v>
      </c>
      <c r="F36" s="42">
        <v>14656.2</v>
      </c>
      <c r="G36" s="22">
        <f t="shared" si="0"/>
        <v>21.87</v>
      </c>
      <c r="H36" s="5"/>
      <c r="I36" s="1"/>
    </row>
    <row r="37" spans="1:9" ht="34.5">
      <c r="A37" s="41" t="s">
        <v>146</v>
      </c>
      <c r="B37" s="39" t="s">
        <v>136</v>
      </c>
      <c r="C37" s="7" t="s">
        <v>6</v>
      </c>
      <c r="D37" s="8" t="s">
        <v>40</v>
      </c>
      <c r="E37" s="42">
        <v>67000</v>
      </c>
      <c r="F37" s="42">
        <v>14656.2</v>
      </c>
      <c r="G37" s="22">
        <f t="shared" si="0"/>
        <v>21.87</v>
      </c>
      <c r="H37" s="5"/>
      <c r="I37" s="1"/>
    </row>
    <row r="38" spans="1:9" ht="15">
      <c r="A38" s="41" t="s">
        <v>147</v>
      </c>
      <c r="B38" s="39" t="s">
        <v>137</v>
      </c>
      <c r="C38" s="7" t="s">
        <v>6</v>
      </c>
      <c r="D38" s="8" t="s">
        <v>41</v>
      </c>
      <c r="E38" s="42">
        <v>251000</v>
      </c>
      <c r="F38" s="42">
        <v>2202.06</v>
      </c>
      <c r="G38" s="22">
        <f t="shared" si="0"/>
        <v>0.88</v>
      </c>
      <c r="H38" s="5"/>
      <c r="I38" s="1"/>
    </row>
    <row r="39" spans="1:9" ht="34.5">
      <c r="A39" s="41" t="s">
        <v>148</v>
      </c>
      <c r="B39" s="39" t="s">
        <v>138</v>
      </c>
      <c r="C39" s="7" t="s">
        <v>6</v>
      </c>
      <c r="D39" s="8" t="s">
        <v>42</v>
      </c>
      <c r="E39" s="42">
        <v>251000</v>
      </c>
      <c r="F39" s="42">
        <v>2202.06</v>
      </c>
      <c r="G39" s="22">
        <f t="shared" si="0"/>
        <v>0.88</v>
      </c>
      <c r="H39" s="5"/>
      <c r="I39" s="1"/>
    </row>
    <row r="40" spans="1:9" ht="15">
      <c r="A40" s="41" t="s">
        <v>44</v>
      </c>
      <c r="B40" s="39" t="s">
        <v>43</v>
      </c>
      <c r="C40" s="7" t="s">
        <v>6</v>
      </c>
      <c r="D40" s="8" t="s">
        <v>44</v>
      </c>
      <c r="E40" s="42">
        <v>7700</v>
      </c>
      <c r="F40" s="42">
        <v>8700</v>
      </c>
      <c r="G40" s="22">
        <f t="shared" si="0"/>
        <v>112.99</v>
      </c>
      <c r="H40" s="5"/>
      <c r="I40" s="1"/>
    </row>
    <row r="41" spans="1:9" ht="39" customHeight="1">
      <c r="A41" s="41" t="s">
        <v>46</v>
      </c>
      <c r="B41" s="39" t="s">
        <v>45</v>
      </c>
      <c r="C41" s="7" t="s">
        <v>6</v>
      </c>
      <c r="D41" s="8" t="s">
        <v>46</v>
      </c>
      <c r="E41" s="42">
        <v>7700</v>
      </c>
      <c r="F41" s="42">
        <v>8700</v>
      </c>
      <c r="G41" s="22">
        <f t="shared" si="0"/>
        <v>112.99</v>
      </c>
      <c r="H41" s="5"/>
      <c r="I41" s="1"/>
    </row>
    <row r="42" spans="1:9" ht="57.75" customHeight="1">
      <c r="A42" s="41" t="s">
        <v>48</v>
      </c>
      <c r="B42" s="39" t="s">
        <v>47</v>
      </c>
      <c r="C42" s="7" t="s">
        <v>6</v>
      </c>
      <c r="D42" s="8" t="s">
        <v>48</v>
      </c>
      <c r="E42" s="42">
        <v>7700</v>
      </c>
      <c r="F42" s="42">
        <v>8700</v>
      </c>
      <c r="G42" s="22">
        <f t="shared" si="0"/>
        <v>112.99</v>
      </c>
      <c r="H42" s="5"/>
      <c r="I42" s="1"/>
    </row>
    <row r="43" spans="1:9" ht="15">
      <c r="A43" s="41" t="s">
        <v>58</v>
      </c>
      <c r="B43" s="40" t="s">
        <v>57</v>
      </c>
      <c r="C43" s="7" t="s">
        <v>6</v>
      </c>
      <c r="D43" s="8" t="s">
        <v>49</v>
      </c>
      <c r="E43" s="43">
        <v>2698450</v>
      </c>
      <c r="F43" s="43">
        <v>599159.85</v>
      </c>
      <c r="G43" s="14">
        <f t="shared" si="0"/>
        <v>22.2</v>
      </c>
      <c r="H43" s="5"/>
      <c r="I43" s="1"/>
    </row>
    <row r="44" spans="1:9" ht="34.5">
      <c r="A44" s="41" t="s">
        <v>60</v>
      </c>
      <c r="B44" s="39" t="s">
        <v>59</v>
      </c>
      <c r="C44" s="7" t="s">
        <v>6</v>
      </c>
      <c r="D44" s="8" t="s">
        <v>50</v>
      </c>
      <c r="E44" s="42">
        <v>2698450</v>
      </c>
      <c r="F44" s="42">
        <v>1172750</v>
      </c>
      <c r="G44" s="22">
        <f t="shared" si="0"/>
        <v>43.46</v>
      </c>
      <c r="H44" s="5"/>
      <c r="I44" s="1"/>
    </row>
    <row r="45" spans="1:9" ht="23.25">
      <c r="A45" s="41" t="s">
        <v>62</v>
      </c>
      <c r="B45" s="39" t="s">
        <v>61</v>
      </c>
      <c r="C45" s="7" t="s">
        <v>6</v>
      </c>
      <c r="D45" s="8" t="s">
        <v>51</v>
      </c>
      <c r="E45" s="42">
        <v>2636200</v>
      </c>
      <c r="F45" s="42">
        <v>1116700</v>
      </c>
      <c r="G45" s="22">
        <f t="shared" si="0"/>
        <v>42.36</v>
      </c>
      <c r="H45" s="5"/>
      <c r="I45" s="1"/>
    </row>
    <row r="46" spans="1:9" ht="23.25">
      <c r="A46" s="41" t="s">
        <v>64</v>
      </c>
      <c r="B46" s="39" t="s">
        <v>63</v>
      </c>
      <c r="C46" s="7" t="s">
        <v>6</v>
      </c>
      <c r="D46" s="8" t="s">
        <v>52</v>
      </c>
      <c r="E46" s="42">
        <v>1830600</v>
      </c>
      <c r="F46" s="42">
        <v>915300</v>
      </c>
      <c r="G46" s="22">
        <f t="shared" si="0"/>
        <v>50</v>
      </c>
      <c r="H46" s="5"/>
      <c r="I46" s="1"/>
    </row>
    <row r="47" spans="1:9" ht="23.25">
      <c r="A47" s="41" t="s">
        <v>65</v>
      </c>
      <c r="B47" s="39" t="s">
        <v>139</v>
      </c>
      <c r="C47" s="7" t="s">
        <v>6</v>
      </c>
      <c r="D47" s="8" t="s">
        <v>53</v>
      </c>
      <c r="E47" s="42">
        <v>1830600</v>
      </c>
      <c r="F47" s="42">
        <v>915300</v>
      </c>
      <c r="G47" s="22">
        <f t="shared" si="0"/>
        <v>50</v>
      </c>
      <c r="H47" s="5"/>
      <c r="I47" s="1"/>
    </row>
    <row r="48" spans="1:9" ht="23.25">
      <c r="A48" s="41" t="s">
        <v>67</v>
      </c>
      <c r="B48" s="39" t="s">
        <v>66</v>
      </c>
      <c r="C48" s="7" t="s">
        <v>6</v>
      </c>
      <c r="D48" s="8" t="s">
        <v>54</v>
      </c>
      <c r="E48" s="42">
        <v>805600</v>
      </c>
      <c r="F48" s="42">
        <v>201400</v>
      </c>
      <c r="G48" s="22">
        <f t="shared" si="0"/>
        <v>25</v>
      </c>
      <c r="H48" s="5"/>
      <c r="I48" s="1"/>
    </row>
    <row r="49" spans="1:9" ht="23.25">
      <c r="A49" s="41" t="s">
        <v>68</v>
      </c>
      <c r="B49" s="39" t="s">
        <v>140</v>
      </c>
      <c r="C49" s="7" t="s">
        <v>6</v>
      </c>
      <c r="D49" s="8" t="s">
        <v>55</v>
      </c>
      <c r="E49" s="42">
        <v>805600</v>
      </c>
      <c r="F49" s="42">
        <v>201400</v>
      </c>
      <c r="G49" s="22">
        <f t="shared" si="0"/>
        <v>25</v>
      </c>
      <c r="H49" s="5"/>
      <c r="I49" s="1"/>
    </row>
    <row r="50" spans="1:9" ht="23.25">
      <c r="A50" s="41" t="s">
        <v>70</v>
      </c>
      <c r="B50" s="39" t="s">
        <v>69</v>
      </c>
      <c r="C50" s="7" t="s">
        <v>6</v>
      </c>
      <c r="D50" s="8" t="s">
        <v>56</v>
      </c>
      <c r="E50" s="42">
        <v>62250</v>
      </c>
      <c r="F50" s="42">
        <v>56050</v>
      </c>
      <c r="G50" s="22">
        <f t="shared" si="0"/>
        <v>90.04</v>
      </c>
      <c r="H50" s="5"/>
      <c r="I50" s="1"/>
    </row>
    <row r="51" spans="1:9" ht="34.5">
      <c r="A51" s="41" t="s">
        <v>72</v>
      </c>
      <c r="B51" s="39" t="s">
        <v>71</v>
      </c>
      <c r="C51" s="7" t="s">
        <v>6</v>
      </c>
      <c r="D51" s="8" t="s">
        <v>58</v>
      </c>
      <c r="E51" s="42">
        <v>62100</v>
      </c>
      <c r="F51" s="42">
        <v>55900</v>
      </c>
      <c r="G51" s="22">
        <f t="shared" si="0"/>
        <v>90.02</v>
      </c>
      <c r="H51" s="5"/>
      <c r="I51" s="1"/>
    </row>
    <row r="52" spans="1:9" ht="34.5">
      <c r="A52" s="41" t="s">
        <v>73</v>
      </c>
      <c r="B52" s="39" t="s">
        <v>141</v>
      </c>
      <c r="C52" s="15" t="s">
        <v>6</v>
      </c>
      <c r="D52" s="16" t="s">
        <v>60</v>
      </c>
      <c r="E52" s="42">
        <v>62100</v>
      </c>
      <c r="F52" s="42">
        <v>55900</v>
      </c>
      <c r="G52" s="14">
        <f t="shared" si="0"/>
        <v>90.02</v>
      </c>
      <c r="H52" s="5"/>
      <c r="I52" s="1"/>
    </row>
    <row r="53" spans="1:9" ht="15">
      <c r="A53" s="41" t="s">
        <v>149</v>
      </c>
      <c r="B53" s="39" t="s">
        <v>142</v>
      </c>
      <c r="C53" s="7" t="s">
        <v>6</v>
      </c>
      <c r="D53" s="8" t="s">
        <v>62</v>
      </c>
      <c r="E53" s="42">
        <v>150</v>
      </c>
      <c r="F53" s="42">
        <v>150</v>
      </c>
      <c r="G53" s="22">
        <f t="shared" si="0"/>
        <v>100</v>
      </c>
      <c r="H53" s="5"/>
      <c r="I53" s="1"/>
    </row>
    <row r="54" spans="1:9" ht="15">
      <c r="A54" s="41" t="s">
        <v>150</v>
      </c>
      <c r="B54" s="39" t="s">
        <v>143</v>
      </c>
      <c r="C54" s="7" t="s">
        <v>6</v>
      </c>
      <c r="D54" s="8" t="s">
        <v>64</v>
      </c>
      <c r="E54" s="42">
        <v>150</v>
      </c>
      <c r="F54" s="42">
        <v>150</v>
      </c>
      <c r="G54" s="22">
        <f t="shared" si="0"/>
        <v>100</v>
      </c>
      <c r="H54" s="5"/>
      <c r="I54" s="1"/>
    </row>
    <row r="55" spans="1:9" ht="34.5">
      <c r="A55" s="41" t="s">
        <v>75</v>
      </c>
      <c r="B55" s="40" t="s">
        <v>74</v>
      </c>
      <c r="C55" s="7" t="s">
        <v>6</v>
      </c>
      <c r="D55" s="8" t="s">
        <v>65</v>
      </c>
      <c r="E55" s="43"/>
      <c r="F55" s="43">
        <v>-573590.15</v>
      </c>
      <c r="G55" s="44">
        <v>0</v>
      </c>
      <c r="H55" s="5"/>
      <c r="I55" s="1"/>
    </row>
    <row r="56" spans="1:9" ht="34.5">
      <c r="A56" s="41" t="s">
        <v>76</v>
      </c>
      <c r="B56" s="39" t="s">
        <v>144</v>
      </c>
      <c r="C56" s="7" t="s">
        <v>6</v>
      </c>
      <c r="D56" s="8" t="s">
        <v>67</v>
      </c>
      <c r="E56" s="42"/>
      <c r="F56" s="42">
        <v>-573590.15</v>
      </c>
      <c r="G56" s="45">
        <v>0</v>
      </c>
      <c r="H56" s="5"/>
      <c r="I56" s="1"/>
    </row>
    <row r="57" spans="1:9" ht="15" hidden="1">
      <c r="A57" s="8"/>
      <c r="B57" s="6"/>
      <c r="C57" s="7"/>
      <c r="D57" s="8"/>
      <c r="E57" s="9"/>
      <c r="F57" s="9"/>
      <c r="G57" s="22"/>
      <c r="H57" s="5"/>
      <c r="I57" s="1"/>
    </row>
    <row r="58" spans="1:9" ht="15" hidden="1">
      <c r="A58" s="8"/>
      <c r="B58" s="6"/>
      <c r="C58" s="7"/>
      <c r="D58" s="8"/>
      <c r="E58" s="9"/>
      <c r="F58" s="9"/>
      <c r="G58" s="22"/>
      <c r="H58" s="5"/>
      <c r="I58" s="1"/>
    </row>
    <row r="59" spans="1:9" ht="15" hidden="1">
      <c r="A59" s="8"/>
      <c r="B59" s="6"/>
      <c r="C59" s="7"/>
      <c r="D59" s="8"/>
      <c r="E59" s="9"/>
      <c r="F59" s="9"/>
      <c r="G59" s="22"/>
      <c r="H59" s="5"/>
      <c r="I59" s="1"/>
    </row>
    <row r="60" spans="1:9" ht="15" hidden="1">
      <c r="A60" s="8"/>
      <c r="B60" s="6"/>
      <c r="C60" s="7"/>
      <c r="D60" s="8"/>
      <c r="E60" s="9"/>
      <c r="F60" s="9"/>
      <c r="G60" s="22"/>
      <c r="H60" s="5"/>
      <c r="I60" s="1"/>
    </row>
    <row r="61" spans="1:9" ht="15" hidden="1">
      <c r="A61" s="8"/>
      <c r="B61" s="13"/>
      <c r="C61" s="7"/>
      <c r="D61" s="8"/>
      <c r="E61" s="14"/>
      <c r="F61" s="14"/>
      <c r="G61" s="14"/>
      <c r="H61" s="5"/>
      <c r="I61" s="1"/>
    </row>
    <row r="62" spans="1:9" ht="15" hidden="1">
      <c r="A62" s="8"/>
      <c r="B62" s="6"/>
      <c r="C62" s="7"/>
      <c r="D62" s="8"/>
      <c r="E62" s="9"/>
      <c r="F62" s="9"/>
      <c r="G62" s="22"/>
      <c r="H62" s="5"/>
      <c r="I62" s="1"/>
    </row>
    <row r="63" spans="1:9" ht="15" customHeight="1" thickBot="1">
      <c r="A63" s="65" t="s">
        <v>86</v>
      </c>
      <c r="B63" s="66"/>
      <c r="C63" s="19">
        <v>2389000</v>
      </c>
      <c r="D63" s="20">
        <v>408681</v>
      </c>
      <c r="E63" s="21">
        <f>E16</f>
        <v>5021250</v>
      </c>
      <c r="F63" s="21">
        <f>F16</f>
        <v>1384421.62</v>
      </c>
      <c r="G63" s="23">
        <f>ROUND(F63*100/E63,2)</f>
        <v>27.57</v>
      </c>
      <c r="H63" s="3"/>
      <c r="I63" s="3"/>
    </row>
    <row r="64" spans="1:7" ht="19.5" customHeight="1">
      <c r="A64" s="55" t="s">
        <v>87</v>
      </c>
      <c r="B64" s="56"/>
      <c r="C64" s="56"/>
      <c r="D64" s="56"/>
      <c r="E64" s="56"/>
      <c r="F64" s="56"/>
      <c r="G64" s="57"/>
    </row>
    <row r="65" spans="1:7" ht="24.75" customHeight="1">
      <c r="A65" s="48" t="s">
        <v>158</v>
      </c>
      <c r="B65" s="47" t="s">
        <v>151</v>
      </c>
      <c r="C65" s="46"/>
      <c r="D65" s="46"/>
      <c r="E65" s="49">
        <v>990100</v>
      </c>
      <c r="F65" s="49">
        <v>273953.98</v>
      </c>
      <c r="G65" s="22">
        <f>ROUND(F65*100/E65,2)</f>
        <v>27.67</v>
      </c>
    </row>
    <row r="66" spans="1:7" ht="24.75" customHeight="1">
      <c r="A66" s="48" t="s">
        <v>159</v>
      </c>
      <c r="B66" s="47" t="s">
        <v>88</v>
      </c>
      <c r="C66" s="46"/>
      <c r="D66" s="46"/>
      <c r="E66" s="49">
        <v>990100</v>
      </c>
      <c r="F66" s="49">
        <v>273953.98</v>
      </c>
      <c r="G66" s="22">
        <f aca="true" t="shared" si="1" ref="G66:G129">ROUND(F66*100/E66,2)</f>
        <v>27.67</v>
      </c>
    </row>
    <row r="67" spans="1:7" ht="24.75" customHeight="1">
      <c r="A67" s="48" t="s">
        <v>160</v>
      </c>
      <c r="B67" s="47" t="s">
        <v>89</v>
      </c>
      <c r="C67" s="46"/>
      <c r="D67" s="46"/>
      <c r="E67" s="49">
        <v>990100</v>
      </c>
      <c r="F67" s="49">
        <v>273953.98</v>
      </c>
      <c r="G67" s="22">
        <f t="shared" si="1"/>
        <v>27.67</v>
      </c>
    </row>
    <row r="68" spans="1:7" ht="24.75" customHeight="1">
      <c r="A68" s="48" t="s">
        <v>161</v>
      </c>
      <c r="B68" s="47" t="s">
        <v>90</v>
      </c>
      <c r="C68" s="46"/>
      <c r="D68" s="46"/>
      <c r="E68" s="49">
        <v>761200</v>
      </c>
      <c r="F68" s="49">
        <v>215213.28</v>
      </c>
      <c r="G68" s="22">
        <f t="shared" si="1"/>
        <v>28.27</v>
      </c>
    </row>
    <row r="69" spans="1:7" ht="24.75" customHeight="1">
      <c r="A69" s="48" t="s">
        <v>162</v>
      </c>
      <c r="B69" s="47" t="s">
        <v>92</v>
      </c>
      <c r="C69" s="46"/>
      <c r="D69" s="46"/>
      <c r="E69" s="49">
        <v>228900</v>
      </c>
      <c r="F69" s="49">
        <v>58740.7</v>
      </c>
      <c r="G69" s="22">
        <f t="shared" si="1"/>
        <v>25.66</v>
      </c>
    </row>
    <row r="70" spans="1:7" ht="24.75" customHeight="1">
      <c r="A70" s="48" t="s">
        <v>163</v>
      </c>
      <c r="B70" s="47" t="s">
        <v>152</v>
      </c>
      <c r="C70" s="46"/>
      <c r="D70" s="46"/>
      <c r="E70" s="49">
        <v>19500</v>
      </c>
      <c r="F70" s="49">
        <v>19500</v>
      </c>
      <c r="G70" s="22">
        <f t="shared" si="1"/>
        <v>100</v>
      </c>
    </row>
    <row r="71" spans="1:7" ht="24.75" customHeight="1">
      <c r="A71" s="48" t="s">
        <v>164</v>
      </c>
      <c r="B71" s="47" t="s">
        <v>88</v>
      </c>
      <c r="C71" s="46"/>
      <c r="D71" s="46"/>
      <c r="E71" s="49">
        <v>19500</v>
      </c>
      <c r="F71" s="49">
        <v>19500</v>
      </c>
      <c r="G71" s="22">
        <f t="shared" si="1"/>
        <v>100</v>
      </c>
    </row>
    <row r="72" spans="1:7" ht="24.75" customHeight="1">
      <c r="A72" s="48" t="s">
        <v>165</v>
      </c>
      <c r="B72" s="47" t="s">
        <v>89</v>
      </c>
      <c r="C72" s="46"/>
      <c r="D72" s="46"/>
      <c r="E72" s="49">
        <v>19500</v>
      </c>
      <c r="F72" s="49">
        <v>19500</v>
      </c>
      <c r="G72" s="22">
        <f t="shared" si="1"/>
        <v>100</v>
      </c>
    </row>
    <row r="73" spans="1:7" ht="24.75" customHeight="1">
      <c r="A73" s="48" t="s">
        <v>166</v>
      </c>
      <c r="B73" s="47" t="s">
        <v>91</v>
      </c>
      <c r="C73" s="46"/>
      <c r="D73" s="46"/>
      <c r="E73" s="49">
        <v>15000</v>
      </c>
      <c r="F73" s="49">
        <v>15000</v>
      </c>
      <c r="G73" s="22">
        <f t="shared" si="1"/>
        <v>100</v>
      </c>
    </row>
    <row r="74" spans="1:7" ht="24.75" customHeight="1">
      <c r="A74" s="48" t="s">
        <v>167</v>
      </c>
      <c r="B74" s="47" t="s">
        <v>92</v>
      </c>
      <c r="C74" s="46"/>
      <c r="D74" s="46"/>
      <c r="E74" s="49">
        <v>4500</v>
      </c>
      <c r="F74" s="49">
        <v>4500</v>
      </c>
      <c r="G74" s="22">
        <f t="shared" si="1"/>
        <v>100</v>
      </c>
    </row>
    <row r="75" spans="1:7" ht="24.75" customHeight="1">
      <c r="A75" s="48" t="s">
        <v>168</v>
      </c>
      <c r="B75" s="47" t="s">
        <v>153</v>
      </c>
      <c r="C75" s="46"/>
      <c r="D75" s="46"/>
      <c r="E75" s="49">
        <v>265700</v>
      </c>
      <c r="F75" s="49">
        <v>38577.79</v>
      </c>
      <c r="G75" s="22">
        <f t="shared" si="1"/>
        <v>14.52</v>
      </c>
    </row>
    <row r="76" spans="1:7" ht="24.75" customHeight="1">
      <c r="A76" s="48" t="s">
        <v>169</v>
      </c>
      <c r="B76" s="47" t="s">
        <v>88</v>
      </c>
      <c r="C76" s="46"/>
      <c r="D76" s="46"/>
      <c r="E76" s="49">
        <v>101700</v>
      </c>
      <c r="F76" s="49">
        <v>18577.79</v>
      </c>
      <c r="G76" s="22">
        <f t="shared" si="1"/>
        <v>18.27</v>
      </c>
    </row>
    <row r="77" spans="1:7" ht="24.75" customHeight="1">
      <c r="A77" s="48" t="s">
        <v>170</v>
      </c>
      <c r="B77" s="47" t="s">
        <v>93</v>
      </c>
      <c r="C77" s="46"/>
      <c r="D77" s="46"/>
      <c r="E77" s="49">
        <v>101700</v>
      </c>
      <c r="F77" s="49">
        <v>18577.79</v>
      </c>
      <c r="G77" s="22">
        <f t="shared" si="1"/>
        <v>18.27</v>
      </c>
    </row>
    <row r="78" spans="1:7" ht="24.75" customHeight="1">
      <c r="A78" s="48" t="s">
        <v>171</v>
      </c>
      <c r="B78" s="47" t="s">
        <v>94</v>
      </c>
      <c r="C78" s="46"/>
      <c r="D78" s="46"/>
      <c r="E78" s="49">
        <v>33700</v>
      </c>
      <c r="F78" s="49">
        <v>6164.77</v>
      </c>
      <c r="G78" s="22">
        <f t="shared" si="1"/>
        <v>18.29</v>
      </c>
    </row>
    <row r="79" spans="1:7" ht="24.75" customHeight="1">
      <c r="A79" s="48" t="s">
        <v>172</v>
      </c>
      <c r="B79" s="47" t="s">
        <v>95</v>
      </c>
      <c r="C79" s="46"/>
      <c r="D79" s="46"/>
      <c r="E79" s="49">
        <v>21000</v>
      </c>
      <c r="F79" s="49">
        <v>2119.02</v>
      </c>
      <c r="G79" s="22">
        <f t="shared" si="1"/>
        <v>10.09</v>
      </c>
    </row>
    <row r="80" spans="1:7" ht="24.75" customHeight="1">
      <c r="A80" s="48" t="s">
        <v>173</v>
      </c>
      <c r="B80" s="47" t="s">
        <v>96</v>
      </c>
      <c r="C80" s="46"/>
      <c r="D80" s="46"/>
      <c r="E80" s="49">
        <v>12200</v>
      </c>
      <c r="F80" s="49">
        <v>4150</v>
      </c>
      <c r="G80" s="22">
        <f t="shared" si="1"/>
        <v>34.02</v>
      </c>
    </row>
    <row r="81" spans="1:7" ht="24.75" customHeight="1">
      <c r="A81" s="48" t="s">
        <v>174</v>
      </c>
      <c r="B81" s="47" t="s">
        <v>97</v>
      </c>
      <c r="C81" s="46"/>
      <c r="D81" s="46"/>
      <c r="E81" s="49">
        <v>34800</v>
      </c>
      <c r="F81" s="49">
        <v>6144</v>
      </c>
      <c r="G81" s="22">
        <f t="shared" si="1"/>
        <v>17.66</v>
      </c>
    </row>
    <row r="82" spans="1:7" ht="24.75" customHeight="1">
      <c r="A82" s="48" t="s">
        <v>175</v>
      </c>
      <c r="B82" s="47" t="s">
        <v>99</v>
      </c>
      <c r="C82" s="46"/>
      <c r="D82" s="46"/>
      <c r="E82" s="49">
        <v>164000</v>
      </c>
      <c r="F82" s="49">
        <v>20000</v>
      </c>
      <c r="G82" s="22">
        <f t="shared" si="1"/>
        <v>12.2</v>
      </c>
    </row>
    <row r="83" spans="1:7" ht="24.75" customHeight="1">
      <c r="A83" s="48" t="s">
        <v>176</v>
      </c>
      <c r="B83" s="47" t="s">
        <v>154</v>
      </c>
      <c r="C83" s="46"/>
      <c r="D83" s="46"/>
      <c r="E83" s="49">
        <v>330</v>
      </c>
      <c r="F83" s="49"/>
      <c r="G83" s="22">
        <f t="shared" si="1"/>
        <v>0</v>
      </c>
    </row>
    <row r="84" spans="1:7" ht="24.75" customHeight="1">
      <c r="A84" s="48" t="s">
        <v>177</v>
      </c>
      <c r="B84" s="47" t="s">
        <v>100</v>
      </c>
      <c r="C84" s="46"/>
      <c r="D84" s="46"/>
      <c r="E84" s="49">
        <v>163670</v>
      </c>
      <c r="F84" s="49">
        <v>20000</v>
      </c>
      <c r="G84" s="22">
        <f t="shared" si="1"/>
        <v>12.22</v>
      </c>
    </row>
    <row r="85" spans="1:7" ht="24.75" customHeight="1">
      <c r="A85" s="48" t="s">
        <v>178</v>
      </c>
      <c r="B85" s="47" t="s">
        <v>155</v>
      </c>
      <c r="C85" s="46"/>
      <c r="D85" s="46"/>
      <c r="E85" s="49">
        <v>1000</v>
      </c>
      <c r="F85" s="49">
        <v>1000</v>
      </c>
      <c r="G85" s="22">
        <f t="shared" si="1"/>
        <v>100</v>
      </c>
    </row>
    <row r="86" spans="1:7" ht="24.75" customHeight="1">
      <c r="A86" s="48" t="s">
        <v>179</v>
      </c>
      <c r="B86" s="47" t="s">
        <v>88</v>
      </c>
      <c r="C86" s="46"/>
      <c r="D86" s="46"/>
      <c r="E86" s="49">
        <v>1000</v>
      </c>
      <c r="F86" s="49">
        <v>1000</v>
      </c>
      <c r="G86" s="22">
        <f t="shared" si="1"/>
        <v>100</v>
      </c>
    </row>
    <row r="87" spans="1:7" ht="24.75" customHeight="1">
      <c r="A87" s="48" t="s">
        <v>180</v>
      </c>
      <c r="B87" s="47" t="s">
        <v>98</v>
      </c>
      <c r="C87" s="46"/>
      <c r="D87" s="46"/>
      <c r="E87" s="49">
        <v>1000</v>
      </c>
      <c r="F87" s="49">
        <v>1000</v>
      </c>
      <c r="G87" s="22">
        <f t="shared" si="1"/>
        <v>100</v>
      </c>
    </row>
    <row r="88" spans="1:7" ht="24.75" customHeight="1">
      <c r="A88" s="48" t="s">
        <v>181</v>
      </c>
      <c r="B88" s="47" t="s">
        <v>153</v>
      </c>
      <c r="C88" s="46"/>
      <c r="D88" s="46"/>
      <c r="E88" s="49">
        <v>150</v>
      </c>
      <c r="F88" s="49">
        <v>150</v>
      </c>
      <c r="G88" s="22">
        <f t="shared" si="1"/>
        <v>100</v>
      </c>
    </row>
    <row r="89" spans="1:7" ht="24.75" customHeight="1">
      <c r="A89" s="48" t="s">
        <v>182</v>
      </c>
      <c r="B89" s="47" t="s">
        <v>99</v>
      </c>
      <c r="C89" s="46"/>
      <c r="D89" s="46"/>
      <c r="E89" s="49">
        <v>150</v>
      </c>
      <c r="F89" s="49">
        <v>150</v>
      </c>
      <c r="G89" s="22">
        <f t="shared" si="1"/>
        <v>100</v>
      </c>
    </row>
    <row r="90" spans="1:7" ht="24.75" customHeight="1">
      <c r="A90" s="48" t="s">
        <v>183</v>
      </c>
      <c r="B90" s="47" t="s">
        <v>100</v>
      </c>
      <c r="C90" s="46"/>
      <c r="D90" s="46"/>
      <c r="E90" s="49">
        <v>150</v>
      </c>
      <c r="F90" s="49">
        <v>150</v>
      </c>
      <c r="G90" s="22">
        <f t="shared" si="1"/>
        <v>100</v>
      </c>
    </row>
    <row r="91" spans="1:7" ht="24.75" customHeight="1">
      <c r="A91" s="48" t="s">
        <v>184</v>
      </c>
      <c r="B91" s="47" t="s">
        <v>151</v>
      </c>
      <c r="C91" s="46"/>
      <c r="D91" s="46"/>
      <c r="E91" s="49">
        <v>58300</v>
      </c>
      <c r="F91" s="49">
        <v>12035.88</v>
      </c>
      <c r="G91" s="22">
        <f t="shared" si="1"/>
        <v>20.64</v>
      </c>
    </row>
    <row r="92" spans="1:7" ht="24.75" customHeight="1">
      <c r="A92" s="48" t="s">
        <v>185</v>
      </c>
      <c r="B92" s="47" t="s">
        <v>88</v>
      </c>
      <c r="C92" s="46"/>
      <c r="D92" s="46"/>
      <c r="E92" s="49">
        <v>58300</v>
      </c>
      <c r="F92" s="49">
        <v>12035.88</v>
      </c>
      <c r="G92" s="22">
        <f t="shared" si="1"/>
        <v>20.64</v>
      </c>
    </row>
    <row r="93" spans="1:7" ht="24.75" customHeight="1">
      <c r="A93" s="48" t="s">
        <v>186</v>
      </c>
      <c r="B93" s="47" t="s">
        <v>89</v>
      </c>
      <c r="C93" s="46"/>
      <c r="D93" s="46"/>
      <c r="E93" s="49">
        <v>58300</v>
      </c>
      <c r="F93" s="49">
        <v>12035.88</v>
      </c>
      <c r="G93" s="22">
        <f t="shared" si="1"/>
        <v>20.64</v>
      </c>
    </row>
    <row r="94" spans="1:7" ht="24.75" customHeight="1">
      <c r="A94" s="48" t="s">
        <v>187</v>
      </c>
      <c r="B94" s="47" t="s">
        <v>90</v>
      </c>
      <c r="C94" s="46"/>
      <c r="D94" s="46"/>
      <c r="E94" s="49">
        <v>44800</v>
      </c>
      <c r="F94" s="49">
        <v>8657.58</v>
      </c>
      <c r="G94" s="22">
        <f t="shared" si="1"/>
        <v>19.32</v>
      </c>
    </row>
    <row r="95" spans="1:7" ht="24.75" customHeight="1">
      <c r="A95" s="48" t="s">
        <v>188</v>
      </c>
      <c r="B95" s="47" t="s">
        <v>92</v>
      </c>
      <c r="C95" s="46"/>
      <c r="D95" s="46"/>
      <c r="E95" s="49">
        <v>13500</v>
      </c>
      <c r="F95" s="49">
        <v>3378.3</v>
      </c>
      <c r="G95" s="22">
        <f t="shared" si="1"/>
        <v>25.02</v>
      </c>
    </row>
    <row r="96" spans="1:7" ht="24.75" customHeight="1">
      <c r="A96" s="48" t="s">
        <v>189</v>
      </c>
      <c r="B96" s="47" t="s">
        <v>153</v>
      </c>
      <c r="C96" s="46"/>
      <c r="D96" s="46"/>
      <c r="E96" s="49">
        <v>3800</v>
      </c>
      <c r="F96" s="49"/>
      <c r="G96" s="22">
        <f t="shared" si="1"/>
        <v>0</v>
      </c>
    </row>
    <row r="97" spans="1:7" ht="24.75" customHeight="1">
      <c r="A97" s="48" t="s">
        <v>190</v>
      </c>
      <c r="B97" s="47" t="s">
        <v>99</v>
      </c>
      <c r="C97" s="46"/>
      <c r="D97" s="46"/>
      <c r="E97" s="49">
        <v>3800</v>
      </c>
      <c r="F97" s="49"/>
      <c r="G97" s="22">
        <f t="shared" si="1"/>
        <v>0</v>
      </c>
    </row>
    <row r="98" spans="1:7" ht="24.75" customHeight="1">
      <c r="A98" s="48" t="s">
        <v>191</v>
      </c>
      <c r="B98" s="47" t="s">
        <v>100</v>
      </c>
      <c r="C98" s="46"/>
      <c r="D98" s="46"/>
      <c r="E98" s="49">
        <v>3800</v>
      </c>
      <c r="F98" s="49"/>
      <c r="G98" s="22">
        <f t="shared" si="1"/>
        <v>0</v>
      </c>
    </row>
    <row r="99" spans="1:7" ht="24.75" customHeight="1">
      <c r="A99" s="48" t="s">
        <v>192</v>
      </c>
      <c r="B99" s="47" t="s">
        <v>153</v>
      </c>
      <c r="C99" s="46"/>
      <c r="D99" s="46"/>
      <c r="E99" s="49">
        <v>20000</v>
      </c>
      <c r="F99" s="49"/>
      <c r="G99" s="22">
        <f t="shared" si="1"/>
        <v>0</v>
      </c>
    </row>
    <row r="100" spans="1:7" ht="24.75" customHeight="1">
      <c r="A100" s="48" t="s">
        <v>193</v>
      </c>
      <c r="B100" s="47" t="s">
        <v>88</v>
      </c>
      <c r="C100" s="46"/>
      <c r="D100" s="46"/>
      <c r="E100" s="49">
        <v>20000</v>
      </c>
      <c r="F100" s="49"/>
      <c r="G100" s="22">
        <f t="shared" si="1"/>
        <v>0</v>
      </c>
    </row>
    <row r="101" spans="1:7" ht="24.75" customHeight="1">
      <c r="A101" s="48" t="s">
        <v>194</v>
      </c>
      <c r="B101" s="47" t="s">
        <v>93</v>
      </c>
      <c r="C101" s="46"/>
      <c r="D101" s="46"/>
      <c r="E101" s="49">
        <v>20000</v>
      </c>
      <c r="F101" s="49"/>
      <c r="G101" s="22">
        <f t="shared" si="1"/>
        <v>0</v>
      </c>
    </row>
    <row r="102" spans="1:7" ht="24.75" customHeight="1">
      <c r="A102" s="48" t="s">
        <v>195</v>
      </c>
      <c r="B102" s="47" t="s">
        <v>97</v>
      </c>
      <c r="C102" s="46"/>
      <c r="D102" s="46"/>
      <c r="E102" s="49">
        <v>20000</v>
      </c>
      <c r="F102" s="49"/>
      <c r="G102" s="22">
        <f t="shared" si="1"/>
        <v>0</v>
      </c>
    </row>
    <row r="103" spans="1:7" ht="24.75" customHeight="1">
      <c r="A103" s="48" t="s">
        <v>196</v>
      </c>
      <c r="B103" s="47" t="s">
        <v>156</v>
      </c>
      <c r="C103" s="46"/>
      <c r="D103" s="46"/>
      <c r="E103" s="49">
        <v>1907500</v>
      </c>
      <c r="F103" s="49">
        <v>320486.14</v>
      </c>
      <c r="G103" s="22">
        <f t="shared" si="1"/>
        <v>16.8</v>
      </c>
    </row>
    <row r="104" spans="1:7" ht="24.75" customHeight="1">
      <c r="A104" s="48" t="s">
        <v>197</v>
      </c>
      <c r="B104" s="47" t="s">
        <v>88</v>
      </c>
      <c r="C104" s="46"/>
      <c r="D104" s="46"/>
      <c r="E104" s="49">
        <v>1907500</v>
      </c>
      <c r="F104" s="49">
        <v>320486.14</v>
      </c>
      <c r="G104" s="22">
        <f t="shared" si="1"/>
        <v>16.8</v>
      </c>
    </row>
    <row r="105" spans="1:7" ht="24.75" customHeight="1">
      <c r="A105" s="48" t="s">
        <v>198</v>
      </c>
      <c r="B105" s="47" t="s">
        <v>101</v>
      </c>
      <c r="C105" s="46"/>
      <c r="D105" s="46"/>
      <c r="E105" s="49">
        <v>1907500</v>
      </c>
      <c r="F105" s="49">
        <v>320486.14</v>
      </c>
      <c r="G105" s="22">
        <f t="shared" si="1"/>
        <v>16.8</v>
      </c>
    </row>
    <row r="106" spans="1:7" ht="24.75" customHeight="1">
      <c r="A106" s="48" t="s">
        <v>199</v>
      </c>
      <c r="B106" s="47" t="s">
        <v>102</v>
      </c>
      <c r="C106" s="46"/>
      <c r="D106" s="46"/>
      <c r="E106" s="49">
        <v>1907500</v>
      </c>
      <c r="F106" s="49">
        <v>320486.14</v>
      </c>
      <c r="G106" s="22">
        <f t="shared" si="1"/>
        <v>16.8</v>
      </c>
    </row>
    <row r="107" spans="1:7" ht="24.75" customHeight="1">
      <c r="A107" s="48" t="s">
        <v>200</v>
      </c>
      <c r="B107" s="47" t="s">
        <v>153</v>
      </c>
      <c r="C107" s="46"/>
      <c r="D107" s="46"/>
      <c r="E107" s="49">
        <v>62000</v>
      </c>
      <c r="F107" s="49"/>
      <c r="G107" s="22">
        <f t="shared" si="1"/>
        <v>0</v>
      </c>
    </row>
    <row r="108" spans="1:7" ht="24.75" customHeight="1">
      <c r="A108" s="48" t="s">
        <v>201</v>
      </c>
      <c r="B108" s="47" t="s">
        <v>88</v>
      </c>
      <c r="C108" s="46"/>
      <c r="D108" s="46"/>
      <c r="E108" s="49">
        <v>62000</v>
      </c>
      <c r="F108" s="49"/>
      <c r="G108" s="22">
        <f t="shared" si="1"/>
        <v>0</v>
      </c>
    </row>
    <row r="109" spans="1:7" ht="24.75" customHeight="1">
      <c r="A109" s="48" t="s">
        <v>202</v>
      </c>
      <c r="B109" s="47" t="s">
        <v>93</v>
      </c>
      <c r="C109" s="46"/>
      <c r="D109" s="46"/>
      <c r="E109" s="49">
        <v>62000</v>
      </c>
      <c r="F109" s="49"/>
      <c r="G109" s="22">
        <f t="shared" si="1"/>
        <v>0</v>
      </c>
    </row>
    <row r="110" spans="1:7" ht="24.75" customHeight="1">
      <c r="A110" s="48" t="s">
        <v>203</v>
      </c>
      <c r="B110" s="47" t="s">
        <v>96</v>
      </c>
      <c r="C110" s="46"/>
      <c r="D110" s="46"/>
      <c r="E110" s="49">
        <v>62000</v>
      </c>
      <c r="F110" s="49"/>
      <c r="G110" s="22">
        <f t="shared" si="1"/>
        <v>0</v>
      </c>
    </row>
    <row r="111" spans="1:7" ht="24.75" customHeight="1">
      <c r="A111" s="48" t="s">
        <v>204</v>
      </c>
      <c r="B111" s="47" t="s">
        <v>153</v>
      </c>
      <c r="C111" s="46"/>
      <c r="D111" s="46"/>
      <c r="E111" s="49">
        <v>270000</v>
      </c>
      <c r="F111" s="49">
        <v>57827.68</v>
      </c>
      <c r="G111" s="22">
        <f t="shared" si="1"/>
        <v>21.42</v>
      </c>
    </row>
    <row r="112" spans="1:7" ht="24.75" customHeight="1">
      <c r="A112" s="48" t="s">
        <v>205</v>
      </c>
      <c r="B112" s="47" t="s">
        <v>88</v>
      </c>
      <c r="C112" s="46"/>
      <c r="D112" s="46"/>
      <c r="E112" s="49">
        <v>210000</v>
      </c>
      <c r="F112" s="49">
        <v>57827.68</v>
      </c>
      <c r="G112" s="22">
        <f t="shared" si="1"/>
        <v>27.54</v>
      </c>
    </row>
    <row r="113" spans="1:7" ht="24.75" customHeight="1">
      <c r="A113" s="48" t="s">
        <v>206</v>
      </c>
      <c r="B113" s="47" t="s">
        <v>93</v>
      </c>
      <c r="C113" s="46"/>
      <c r="D113" s="46"/>
      <c r="E113" s="49">
        <v>210000</v>
      </c>
      <c r="F113" s="49">
        <v>57827.68</v>
      </c>
      <c r="G113" s="22">
        <f t="shared" si="1"/>
        <v>27.54</v>
      </c>
    </row>
    <row r="114" spans="1:7" ht="24.75" customHeight="1">
      <c r="A114" s="48" t="s">
        <v>207</v>
      </c>
      <c r="B114" s="47" t="s">
        <v>96</v>
      </c>
      <c r="C114" s="46"/>
      <c r="D114" s="46"/>
      <c r="E114" s="49">
        <v>139342.24</v>
      </c>
      <c r="F114" s="49">
        <v>47169.92</v>
      </c>
      <c r="G114" s="22">
        <f t="shared" si="1"/>
        <v>33.85</v>
      </c>
    </row>
    <row r="115" spans="1:7" ht="24.75" customHeight="1">
      <c r="A115" s="48" t="s">
        <v>208</v>
      </c>
      <c r="B115" s="47" t="s">
        <v>97</v>
      </c>
      <c r="C115" s="46"/>
      <c r="D115" s="46"/>
      <c r="E115" s="49">
        <v>70657.76</v>
      </c>
      <c r="F115" s="49">
        <v>10657.76</v>
      </c>
      <c r="G115" s="22">
        <f t="shared" si="1"/>
        <v>15.08</v>
      </c>
    </row>
    <row r="116" spans="1:7" ht="24.75" customHeight="1">
      <c r="A116" s="48" t="s">
        <v>209</v>
      </c>
      <c r="B116" s="47" t="s">
        <v>99</v>
      </c>
      <c r="C116" s="46"/>
      <c r="D116" s="46"/>
      <c r="E116" s="49">
        <v>60000</v>
      </c>
      <c r="F116" s="49"/>
      <c r="G116" s="22">
        <f t="shared" si="1"/>
        <v>0</v>
      </c>
    </row>
    <row r="117" spans="1:7" ht="24.75" customHeight="1">
      <c r="A117" s="48" t="s">
        <v>210</v>
      </c>
      <c r="B117" s="47" t="s">
        <v>100</v>
      </c>
      <c r="C117" s="46"/>
      <c r="D117" s="46"/>
      <c r="E117" s="49">
        <v>60000</v>
      </c>
      <c r="F117" s="49"/>
      <c r="G117" s="22">
        <f t="shared" si="1"/>
        <v>0</v>
      </c>
    </row>
    <row r="118" spans="1:7" ht="24.75" customHeight="1">
      <c r="A118" s="48" t="s">
        <v>211</v>
      </c>
      <c r="B118" s="47" t="s">
        <v>153</v>
      </c>
      <c r="C118" s="46"/>
      <c r="D118" s="46"/>
      <c r="E118" s="49">
        <v>300200</v>
      </c>
      <c r="F118" s="49">
        <v>102382.51</v>
      </c>
      <c r="G118" s="22">
        <f t="shared" si="1"/>
        <v>34.1</v>
      </c>
    </row>
    <row r="119" spans="1:7" ht="24.75" customHeight="1">
      <c r="A119" s="48" t="s">
        <v>212</v>
      </c>
      <c r="B119" s="47" t="s">
        <v>88</v>
      </c>
      <c r="C119" s="46"/>
      <c r="D119" s="46"/>
      <c r="E119" s="49">
        <v>300200</v>
      </c>
      <c r="F119" s="49">
        <v>102382.51</v>
      </c>
      <c r="G119" s="22">
        <f t="shared" si="1"/>
        <v>34.1</v>
      </c>
    </row>
    <row r="120" spans="1:7" ht="24.75" customHeight="1">
      <c r="A120" s="48" t="s">
        <v>213</v>
      </c>
      <c r="B120" s="47" t="s">
        <v>93</v>
      </c>
      <c r="C120" s="46"/>
      <c r="D120" s="46"/>
      <c r="E120" s="49">
        <v>300200</v>
      </c>
      <c r="F120" s="49">
        <v>102382.51</v>
      </c>
      <c r="G120" s="22">
        <f t="shared" si="1"/>
        <v>34.1</v>
      </c>
    </row>
    <row r="121" spans="1:7" ht="24.75" customHeight="1">
      <c r="A121" s="48" t="s">
        <v>214</v>
      </c>
      <c r="B121" s="47" t="s">
        <v>95</v>
      </c>
      <c r="C121" s="46"/>
      <c r="D121" s="46"/>
      <c r="E121" s="49">
        <v>133200</v>
      </c>
      <c r="F121" s="49">
        <v>71253.57</v>
      </c>
      <c r="G121" s="22">
        <f t="shared" si="1"/>
        <v>53.49</v>
      </c>
    </row>
    <row r="122" spans="1:7" ht="24.75" customHeight="1">
      <c r="A122" s="48" t="s">
        <v>215</v>
      </c>
      <c r="B122" s="47" t="s">
        <v>96</v>
      </c>
      <c r="C122" s="46"/>
      <c r="D122" s="46"/>
      <c r="E122" s="49">
        <v>92000</v>
      </c>
      <c r="F122" s="49">
        <v>31128.94</v>
      </c>
      <c r="G122" s="22">
        <f t="shared" si="1"/>
        <v>33.84</v>
      </c>
    </row>
    <row r="123" spans="1:7" ht="24.75" customHeight="1">
      <c r="A123" s="48" t="s">
        <v>216</v>
      </c>
      <c r="B123" s="47" t="s">
        <v>97</v>
      </c>
      <c r="C123" s="46"/>
      <c r="D123" s="46"/>
      <c r="E123" s="49">
        <v>75000</v>
      </c>
      <c r="F123" s="49"/>
      <c r="G123" s="22">
        <f t="shared" si="1"/>
        <v>0</v>
      </c>
    </row>
    <row r="124" spans="1:7" ht="24.75" customHeight="1">
      <c r="A124" s="48" t="s">
        <v>217</v>
      </c>
      <c r="B124" s="47" t="s">
        <v>157</v>
      </c>
      <c r="C124" s="46"/>
      <c r="D124" s="46"/>
      <c r="E124" s="49">
        <v>23000</v>
      </c>
      <c r="F124" s="49">
        <v>3170.39</v>
      </c>
      <c r="G124" s="22">
        <f t="shared" si="1"/>
        <v>13.78</v>
      </c>
    </row>
    <row r="125" spans="1:7" ht="24.75" customHeight="1">
      <c r="A125" s="48" t="s">
        <v>218</v>
      </c>
      <c r="B125" s="47" t="s">
        <v>88</v>
      </c>
      <c r="C125" s="46"/>
      <c r="D125" s="46"/>
      <c r="E125" s="49">
        <v>23000</v>
      </c>
      <c r="F125" s="49">
        <v>3170.39</v>
      </c>
      <c r="G125" s="22">
        <f t="shared" si="1"/>
        <v>13.78</v>
      </c>
    </row>
    <row r="126" spans="1:7" ht="24.75" customHeight="1">
      <c r="A126" s="48" t="s">
        <v>219</v>
      </c>
      <c r="B126" s="47" t="s">
        <v>103</v>
      </c>
      <c r="C126" s="46"/>
      <c r="D126" s="46"/>
      <c r="E126" s="49">
        <v>23000</v>
      </c>
      <c r="F126" s="49">
        <v>3170.39</v>
      </c>
      <c r="G126" s="22">
        <f t="shared" si="1"/>
        <v>13.78</v>
      </c>
    </row>
    <row r="127" spans="1:7" ht="24.75" customHeight="1">
      <c r="A127" s="48" t="s">
        <v>220</v>
      </c>
      <c r="B127" s="47" t="s">
        <v>104</v>
      </c>
      <c r="C127" s="46"/>
      <c r="D127" s="46"/>
      <c r="E127" s="49">
        <v>23000</v>
      </c>
      <c r="F127" s="49">
        <v>3170.39</v>
      </c>
      <c r="G127" s="22">
        <f t="shared" si="1"/>
        <v>13.78</v>
      </c>
    </row>
    <row r="128" spans="1:7" ht="24.75" customHeight="1">
      <c r="A128" s="48" t="s">
        <v>221</v>
      </c>
      <c r="B128" s="47" t="s">
        <v>151</v>
      </c>
      <c r="C128" s="46"/>
      <c r="D128" s="46"/>
      <c r="E128" s="49">
        <v>45800</v>
      </c>
      <c r="F128" s="49">
        <v>9740.04</v>
      </c>
      <c r="G128" s="22">
        <f t="shared" si="1"/>
        <v>21.27</v>
      </c>
    </row>
    <row r="129" spans="1:7" ht="24.75" customHeight="1">
      <c r="A129" s="48" t="s">
        <v>222</v>
      </c>
      <c r="B129" s="47" t="s">
        <v>88</v>
      </c>
      <c r="C129" s="46"/>
      <c r="D129" s="46"/>
      <c r="E129" s="49">
        <v>45800</v>
      </c>
      <c r="F129" s="49">
        <v>9740.04</v>
      </c>
      <c r="G129" s="22">
        <f t="shared" si="1"/>
        <v>21.27</v>
      </c>
    </row>
    <row r="130" spans="1:7" ht="24.75" customHeight="1">
      <c r="A130" s="48" t="s">
        <v>223</v>
      </c>
      <c r="B130" s="47" t="s">
        <v>89</v>
      </c>
      <c r="C130" s="46"/>
      <c r="D130" s="46"/>
      <c r="E130" s="49">
        <v>45800</v>
      </c>
      <c r="F130" s="49">
        <v>9740.04</v>
      </c>
      <c r="G130" s="22">
        <f aca="true" t="shared" si="2" ref="G130:G142">ROUND(F130*100/E130,2)</f>
        <v>21.27</v>
      </c>
    </row>
    <row r="131" spans="1:7" ht="24.75" customHeight="1">
      <c r="A131" s="48" t="s">
        <v>224</v>
      </c>
      <c r="B131" s="47" t="s">
        <v>90</v>
      </c>
      <c r="C131" s="46"/>
      <c r="D131" s="46"/>
      <c r="E131" s="49">
        <v>35200</v>
      </c>
      <c r="F131" s="49">
        <v>7015.16</v>
      </c>
      <c r="G131" s="22">
        <f t="shared" si="2"/>
        <v>19.93</v>
      </c>
    </row>
    <row r="132" spans="1:7" ht="24.75" customHeight="1">
      <c r="A132" s="48" t="s">
        <v>225</v>
      </c>
      <c r="B132" s="47" t="s">
        <v>92</v>
      </c>
      <c r="C132" s="46"/>
      <c r="D132" s="46"/>
      <c r="E132" s="49">
        <v>10600</v>
      </c>
      <c r="F132" s="49">
        <v>2724.88</v>
      </c>
      <c r="G132" s="22">
        <f t="shared" si="2"/>
        <v>25.71</v>
      </c>
    </row>
    <row r="133" spans="1:7" ht="24.75" customHeight="1">
      <c r="A133" s="48" t="s">
        <v>226</v>
      </c>
      <c r="B133" s="47" t="s">
        <v>153</v>
      </c>
      <c r="C133" s="46"/>
      <c r="D133" s="46"/>
      <c r="E133" s="49">
        <v>40500</v>
      </c>
      <c r="F133" s="49">
        <v>118.5</v>
      </c>
      <c r="G133" s="22">
        <f t="shared" si="2"/>
        <v>0.29</v>
      </c>
    </row>
    <row r="134" spans="1:7" ht="24.75" customHeight="1">
      <c r="A134" s="48" t="s">
        <v>227</v>
      </c>
      <c r="B134" s="47" t="s">
        <v>88</v>
      </c>
      <c r="C134" s="46"/>
      <c r="D134" s="46"/>
      <c r="E134" s="49">
        <v>2000</v>
      </c>
      <c r="F134" s="49">
        <v>118.5</v>
      </c>
      <c r="G134" s="22">
        <f t="shared" si="2"/>
        <v>5.93</v>
      </c>
    </row>
    <row r="135" spans="1:7" ht="24.75" customHeight="1">
      <c r="A135" s="48" t="s">
        <v>228</v>
      </c>
      <c r="B135" s="47" t="s">
        <v>93</v>
      </c>
      <c r="C135" s="46"/>
      <c r="D135" s="46"/>
      <c r="E135" s="49">
        <v>2000</v>
      </c>
      <c r="F135" s="49">
        <v>118.5</v>
      </c>
      <c r="G135" s="22">
        <f t="shared" si="2"/>
        <v>5.93</v>
      </c>
    </row>
    <row r="136" spans="1:7" ht="24.75" customHeight="1">
      <c r="A136" s="48" t="s">
        <v>229</v>
      </c>
      <c r="B136" s="47" t="s">
        <v>95</v>
      </c>
      <c r="C136" s="46"/>
      <c r="D136" s="46"/>
      <c r="E136" s="49">
        <v>2000</v>
      </c>
      <c r="F136" s="49">
        <v>118.5</v>
      </c>
      <c r="G136" s="22">
        <f t="shared" si="2"/>
        <v>5.93</v>
      </c>
    </row>
    <row r="137" spans="1:7" ht="24.75" customHeight="1">
      <c r="A137" s="48" t="s">
        <v>230</v>
      </c>
      <c r="B137" s="47" t="s">
        <v>99</v>
      </c>
      <c r="C137" s="46"/>
      <c r="D137" s="46"/>
      <c r="E137" s="49">
        <v>38500</v>
      </c>
      <c r="F137" s="49"/>
      <c r="G137" s="22">
        <f t="shared" si="2"/>
        <v>0</v>
      </c>
    </row>
    <row r="138" spans="1:7" ht="24.75" customHeight="1">
      <c r="A138" s="48" t="s">
        <v>231</v>
      </c>
      <c r="B138" s="47" t="s">
        <v>100</v>
      </c>
      <c r="C138" s="46"/>
      <c r="D138" s="46"/>
      <c r="E138" s="49">
        <v>38500</v>
      </c>
      <c r="F138" s="49"/>
      <c r="G138" s="22">
        <f t="shared" si="2"/>
        <v>0</v>
      </c>
    </row>
    <row r="139" spans="1:7" ht="24.75" customHeight="1">
      <c r="A139" s="48" t="s">
        <v>232</v>
      </c>
      <c r="B139" s="47" t="s">
        <v>156</v>
      </c>
      <c r="C139" s="46"/>
      <c r="D139" s="46"/>
      <c r="E139" s="49">
        <v>1013700</v>
      </c>
      <c r="F139" s="49">
        <v>253425</v>
      </c>
      <c r="G139" s="22">
        <f t="shared" si="2"/>
        <v>25</v>
      </c>
    </row>
    <row r="140" spans="1:7" ht="24.75" customHeight="1">
      <c r="A140" s="48" t="s">
        <v>233</v>
      </c>
      <c r="B140" s="47" t="s">
        <v>88</v>
      </c>
      <c r="C140" s="46"/>
      <c r="D140" s="46"/>
      <c r="E140" s="49">
        <v>1013700</v>
      </c>
      <c r="F140" s="49">
        <v>253425</v>
      </c>
      <c r="G140" s="22">
        <f t="shared" si="2"/>
        <v>25</v>
      </c>
    </row>
    <row r="141" spans="1:7" ht="24.75" customHeight="1">
      <c r="A141" s="48" t="s">
        <v>234</v>
      </c>
      <c r="B141" s="47" t="s">
        <v>101</v>
      </c>
      <c r="C141" s="46"/>
      <c r="D141" s="46"/>
      <c r="E141" s="49">
        <v>1013700</v>
      </c>
      <c r="F141" s="49">
        <v>253425</v>
      </c>
      <c r="G141" s="22">
        <f t="shared" si="2"/>
        <v>25</v>
      </c>
    </row>
    <row r="142" spans="1:7" ht="24.75" customHeight="1">
      <c r="A142" s="48" t="s">
        <v>235</v>
      </c>
      <c r="B142" s="47" t="s">
        <v>102</v>
      </c>
      <c r="C142" s="46"/>
      <c r="D142" s="46"/>
      <c r="E142" s="49">
        <v>1013700</v>
      </c>
      <c r="F142" s="49">
        <v>253425</v>
      </c>
      <c r="G142" s="22">
        <f t="shared" si="2"/>
        <v>25</v>
      </c>
    </row>
    <row r="143" spans="1:7" ht="15.75" thickBot="1">
      <c r="A143" s="65" t="s">
        <v>84</v>
      </c>
      <c r="B143" s="66"/>
      <c r="C143" s="18">
        <v>2389000</v>
      </c>
      <c r="D143" s="17">
        <v>408681</v>
      </c>
      <c r="E143" s="21">
        <v>5021250</v>
      </c>
      <c r="F143" s="21">
        <v>1092367.91</v>
      </c>
      <c r="G143" s="21">
        <f>ROUND(F143*100/E143,2)</f>
        <v>21.75</v>
      </c>
    </row>
    <row r="144" spans="1:7" s="37" customFormat="1" ht="36" customHeight="1" thickBot="1">
      <c r="A144" s="67" t="s">
        <v>126</v>
      </c>
      <c r="B144" s="68"/>
      <c r="C144" s="34"/>
      <c r="D144" s="35">
        <v>305718.82</v>
      </c>
      <c r="E144" s="36"/>
      <c r="F144" s="36">
        <f>F155</f>
        <v>-292053.7100000002</v>
      </c>
      <c r="G144" s="72" t="s">
        <v>127</v>
      </c>
    </row>
    <row r="145" spans="1:7" ht="18.75" customHeight="1">
      <c r="A145" s="69" t="s">
        <v>85</v>
      </c>
      <c r="B145" s="70"/>
      <c r="C145" s="70"/>
      <c r="D145" s="70"/>
      <c r="E145" s="70"/>
      <c r="F145" s="70"/>
      <c r="G145" s="71"/>
    </row>
    <row r="146" spans="1:7" ht="15">
      <c r="A146" s="73" t="s">
        <v>112</v>
      </c>
      <c r="B146" s="74" t="s">
        <v>105</v>
      </c>
      <c r="C146" s="37"/>
      <c r="D146" s="37"/>
      <c r="E146" s="75"/>
      <c r="F146" s="75">
        <f>-(-F147-F151)</f>
        <v>-292053.7100000002</v>
      </c>
      <c r="G146" s="76" t="s">
        <v>127</v>
      </c>
    </row>
    <row r="147" spans="1:7" ht="15">
      <c r="A147" s="73" t="s">
        <v>113</v>
      </c>
      <c r="B147" s="74" t="s">
        <v>106</v>
      </c>
      <c r="C147" s="37"/>
      <c r="D147" s="37"/>
      <c r="E147" s="75">
        <v>-5021250</v>
      </c>
      <c r="F147" s="75">
        <v>-1384421.62</v>
      </c>
      <c r="G147" s="76" t="s">
        <v>127</v>
      </c>
    </row>
    <row r="148" spans="1:7" ht="15">
      <c r="A148" s="73" t="s">
        <v>114</v>
      </c>
      <c r="B148" s="77" t="s">
        <v>107</v>
      </c>
      <c r="C148" s="37"/>
      <c r="D148" s="37"/>
      <c r="E148" s="75">
        <v>-5021250</v>
      </c>
      <c r="F148" s="75">
        <f>F147</f>
        <v>-1384421.62</v>
      </c>
      <c r="G148" s="76" t="s">
        <v>127</v>
      </c>
    </row>
    <row r="149" spans="1:7" ht="23.25">
      <c r="A149" s="73" t="s">
        <v>115</v>
      </c>
      <c r="B149" s="77" t="s">
        <v>108</v>
      </c>
      <c r="C149" s="37"/>
      <c r="D149" s="37"/>
      <c r="E149" s="75">
        <v>-5021250</v>
      </c>
      <c r="F149" s="75">
        <f>F148</f>
        <v>-1384421.62</v>
      </c>
      <c r="G149" s="76" t="s">
        <v>127</v>
      </c>
    </row>
    <row r="150" spans="1:7" ht="23.25">
      <c r="A150" s="73" t="s">
        <v>116</v>
      </c>
      <c r="B150" s="77" t="s">
        <v>236</v>
      </c>
      <c r="C150" s="37"/>
      <c r="D150" s="37"/>
      <c r="E150" s="75">
        <v>-5021250</v>
      </c>
      <c r="F150" s="75">
        <f>F149</f>
        <v>-1384421.62</v>
      </c>
      <c r="G150" s="76" t="s">
        <v>127</v>
      </c>
    </row>
    <row r="151" spans="1:7" ht="15">
      <c r="A151" s="73" t="s">
        <v>117</v>
      </c>
      <c r="B151" s="74" t="s">
        <v>109</v>
      </c>
      <c r="C151" s="37"/>
      <c r="D151" s="37"/>
      <c r="E151" s="75">
        <v>5021250</v>
      </c>
      <c r="F151" s="75">
        <v>1092367.91</v>
      </c>
      <c r="G151" s="76" t="s">
        <v>127</v>
      </c>
    </row>
    <row r="152" spans="1:7" ht="15">
      <c r="A152" s="78" t="s">
        <v>118</v>
      </c>
      <c r="B152" s="77" t="s">
        <v>110</v>
      </c>
      <c r="C152" s="37"/>
      <c r="D152" s="37"/>
      <c r="E152" s="75">
        <v>5021250</v>
      </c>
      <c r="F152" s="75">
        <f>F151</f>
        <v>1092367.91</v>
      </c>
      <c r="G152" s="76" t="s">
        <v>127</v>
      </c>
    </row>
    <row r="153" spans="1:7" ht="23.25">
      <c r="A153" s="78" t="s">
        <v>119</v>
      </c>
      <c r="B153" s="77" t="s">
        <v>111</v>
      </c>
      <c r="C153" s="37"/>
      <c r="D153" s="37"/>
      <c r="E153" s="75">
        <v>5021250</v>
      </c>
      <c r="F153" s="75">
        <f>F151</f>
        <v>1092367.91</v>
      </c>
      <c r="G153" s="76" t="s">
        <v>127</v>
      </c>
    </row>
    <row r="154" spans="1:7" ht="24" thickBot="1">
      <c r="A154" s="78" t="s">
        <v>120</v>
      </c>
      <c r="B154" s="77" t="s">
        <v>237</v>
      </c>
      <c r="C154" s="79"/>
      <c r="D154" s="79"/>
      <c r="E154" s="75">
        <v>5021250</v>
      </c>
      <c r="F154" s="75">
        <f>F151</f>
        <v>1092367.91</v>
      </c>
      <c r="G154" s="80" t="s">
        <v>127</v>
      </c>
    </row>
    <row r="155" spans="1:7" s="37" customFormat="1" ht="24" customHeight="1">
      <c r="A155" s="58" t="s">
        <v>125</v>
      </c>
      <c r="B155" s="59"/>
      <c r="C155" s="17">
        <v>7167000</v>
      </c>
      <c r="D155" s="17">
        <v>408798.04</v>
      </c>
      <c r="E155" s="38"/>
      <c r="F155" s="38">
        <f>F146</f>
        <v>-292053.7100000002</v>
      </c>
      <c r="G155" s="72" t="s">
        <v>127</v>
      </c>
    </row>
  </sheetData>
  <mergeCells count="25">
    <mergeCell ref="A12:A14"/>
    <mergeCell ref="B2:G2"/>
    <mergeCell ref="B3:G3"/>
    <mergeCell ref="B4:G4"/>
    <mergeCell ref="B5:G5"/>
    <mergeCell ref="B6:G6"/>
    <mergeCell ref="B9:G9"/>
    <mergeCell ref="B10:G10"/>
    <mergeCell ref="B7:G7"/>
    <mergeCell ref="B8:G8"/>
    <mergeCell ref="A17:G17"/>
    <mergeCell ref="A155:B155"/>
    <mergeCell ref="B11:G11"/>
    <mergeCell ref="E1:G1"/>
    <mergeCell ref="F12:F14"/>
    <mergeCell ref="G12:G14"/>
    <mergeCell ref="B12:B14"/>
    <mergeCell ref="C12:C14"/>
    <mergeCell ref="D12:D14"/>
    <mergeCell ref="E12:E14"/>
    <mergeCell ref="A63:B63"/>
    <mergeCell ref="A144:B144"/>
    <mergeCell ref="A64:G64"/>
    <mergeCell ref="A145:G145"/>
    <mergeCell ref="A143:B143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2015-05-05T14:35:20Z</cp:lastPrinted>
  <dcterms:created xsi:type="dcterms:W3CDTF">2014-05-08T06:15:00Z</dcterms:created>
  <dcterms:modified xsi:type="dcterms:W3CDTF">2015-05-06T08:27:32Z</dcterms:modified>
  <cp:category/>
  <cp:version/>
  <cp:contentType/>
  <cp:contentStatus/>
</cp:coreProperties>
</file>